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15480" windowHeight="8475"/>
  </bookViews>
  <sheets>
    <sheet name="таблица" sheetId="241" r:id="rId1"/>
  </sheets>
  <definedNames>
    <definedName name="_xlnm._FilterDatabase" localSheetId="0" hidden="1">таблица!$G$2:$G$96</definedName>
    <definedName name="_xlnm.Print_Titles" localSheetId="0">таблица!$2:$3</definedName>
    <definedName name="_xlnm.Print_Area" localSheetId="0">таблица!$A$1:$E$96</definedName>
  </definedNames>
  <calcPr calcId="152511"/>
</workbook>
</file>

<file path=xl/calcChain.xml><?xml version="1.0" encoding="utf-8"?>
<calcChain xmlns="http://schemas.openxmlformats.org/spreadsheetml/2006/main">
  <c r="E94" i="241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5" l="1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4"/>
  <c r="E96" l="1"/>
  <c r="D96"/>
  <c r="H96" s="1"/>
</calcChain>
</file>

<file path=xl/sharedStrings.xml><?xml version="1.0" encoding="utf-8"?>
<sst xmlns="http://schemas.openxmlformats.org/spreadsheetml/2006/main" count="212" uniqueCount="105">
  <si>
    <t>Наименование объекта</t>
  </si>
  <si>
    <t>Наименование организации</t>
  </si>
  <si>
    <t>Завершены руб</t>
  </si>
  <si>
    <t>Строй УМ</t>
  </si>
  <si>
    <t>Трасса</t>
  </si>
  <si>
    <t>Автогрейд</t>
  </si>
  <si>
    <t>Автобан</t>
  </si>
  <si>
    <t>Оптима</t>
  </si>
  <si>
    <t>1-й пр. им. Панфилова И.В.</t>
  </si>
  <si>
    <t>2-й пр. им. Панфилова И.В.</t>
  </si>
  <si>
    <t>3-й пр. им. Панфилова И.В.</t>
  </si>
  <si>
    <t>2-й Московский пр.</t>
  </si>
  <si>
    <t>Ул. им. Ломоносова М.В.</t>
  </si>
  <si>
    <t>Ул. им. Мамонтовой В.Н.</t>
  </si>
  <si>
    <t>Ул. Олимпийская</t>
  </si>
  <si>
    <t>Ул. Тверская</t>
  </si>
  <si>
    <t>Ул. им. Чайковского П.И.</t>
  </si>
  <si>
    <t>Ул. им. Чемодурова В.И.</t>
  </si>
  <si>
    <t xml:space="preserve">Дорога ул. им. Спицина Б.В.(переданная на баланс администрации района распоряжением КУИ г.Саратова 
№ 912-р от 30.07.2008г.)
</t>
  </si>
  <si>
    <t>Просп. Строителей</t>
  </si>
  <si>
    <t>Дорога от Московского шоссе до Елшанского кладбища</t>
  </si>
  <si>
    <t>Ул. им. Лебедева - Кумача В.И.</t>
  </si>
  <si>
    <t>Ул. им. Дзержинского Ф.Э. (от ул. им. Чапаева В.И. до ул. им. Горького А.М.)</t>
  </si>
  <si>
    <t>Ул. им. Пугачева Е.И.</t>
  </si>
  <si>
    <t xml:space="preserve">Ул. Раздольная </t>
  </si>
  <si>
    <t xml:space="preserve">Ул. Железнодорожная </t>
  </si>
  <si>
    <t xml:space="preserve">Ул. Мельничная </t>
  </si>
  <si>
    <t>Ул. им. Гоголя Н.В.</t>
  </si>
  <si>
    <t>Ул. Цветочная</t>
  </si>
  <si>
    <t>Ул. им. Героя Советского Союза Ароновой Р.Е.</t>
  </si>
  <si>
    <t>Ул. Крайняя</t>
  </si>
  <si>
    <t>Ул.Луговая</t>
  </si>
  <si>
    <t>Ул. Безымянная</t>
  </si>
  <si>
    <t>ул. 4-я Окольная</t>
  </si>
  <si>
    <t>ул.им.Маяковского В.В.</t>
  </si>
  <si>
    <t>Ул. Молодежная до кольца авт. маршрута № 19</t>
  </si>
  <si>
    <t>Ул. Пензенская  (от ул. Томской до кольца авт. маршрута № 21 на Новой 9-й Линии)</t>
  </si>
  <si>
    <t>Дорога по авт. маршруту  №7 в пос. Князевка</t>
  </si>
  <si>
    <t>Ул. Молодежная</t>
  </si>
  <si>
    <t>6-й Динамовский пр.</t>
  </si>
  <si>
    <t>Дорога по маршруту авт.№ 4 от ул. им. Маркина Н.Г. до пос. Калашниково</t>
  </si>
  <si>
    <t>Ул. им. Расковой М.М.</t>
  </si>
  <si>
    <t>Ул. им. Симбирцева В.Н.</t>
  </si>
  <si>
    <t>Ул. Заречная</t>
  </si>
  <si>
    <t>Ул. Увекская</t>
  </si>
  <si>
    <t>Дорога в пос.Увек (от ул. Брянской до кольца авт.маршрута N22 на ул. Увекской)</t>
  </si>
  <si>
    <t>5-й Динамовский пр. (от Ново-Астраханского шоссе до ул. Миллеровской)</t>
  </si>
  <si>
    <t>Дорога на Новый Увек (от поворота авт. маршрута N 22 до кольца авт.маршрута N 36)</t>
  </si>
  <si>
    <t>м2</t>
  </si>
  <si>
    <t>Дорога от ул. Заречной до Березиной Речки (авт. № 226)</t>
  </si>
  <si>
    <t xml:space="preserve">№ </t>
  </si>
  <si>
    <t>Вид работ</t>
  </si>
  <si>
    <t>ремонт</t>
  </si>
  <si>
    <t>Аэропорт</t>
  </si>
  <si>
    <t>Бахметьевская</t>
  </si>
  <si>
    <t>Белоглинская</t>
  </si>
  <si>
    <t>Ульяновская</t>
  </si>
  <si>
    <t>Т. Шевченко</t>
  </si>
  <si>
    <t>Хользунова</t>
  </si>
  <si>
    <t>Зарубина</t>
  </si>
  <si>
    <t>Ул. им.Некрасова Н.А. (от Н. Космонавтов до ул. им. Котовского Г.И., от ул. им. Челюскинцев до ул. Соколовая)</t>
  </si>
  <si>
    <t>Валовая</t>
  </si>
  <si>
    <t>Ул. Абрикосовая</t>
  </si>
  <si>
    <t>ул.им.Муленкова А.П., лит.Д25</t>
  </si>
  <si>
    <t>Ул. Комсомольская (от ул. им. Чернышевского Н.Г. до ул. им. Челюскинцев)</t>
  </si>
  <si>
    <t>3 Окольная</t>
  </si>
  <si>
    <t>Ново-Астраханское шоссе до Кумыски</t>
  </si>
  <si>
    <t>Григорьева</t>
  </si>
  <si>
    <t>3-й Проезд</t>
  </si>
  <si>
    <t>Ул. им. Шехурдина А.П. (местный пр-д от НИИ-28 до Трофимовского моста)</t>
  </si>
  <si>
    <t>Ул. им. Шехурдина А.П.</t>
  </si>
  <si>
    <t>Ул.  Кавказская (2140)</t>
  </si>
  <si>
    <t>Ул. Московское шоссе (малая дорога от 1-го до 3-го Московского проезда )</t>
  </si>
  <si>
    <t>Тульская до Азина</t>
  </si>
  <si>
    <t>Провиантская</t>
  </si>
  <si>
    <t>Ул. Молодежная (пос. Жасминный)</t>
  </si>
  <si>
    <t>Ул. Светлая (пос. Жасминный)</t>
  </si>
  <si>
    <t>Сумма</t>
  </si>
  <si>
    <t>ИТОГО:</t>
  </si>
  <si>
    <t>1-й Соколовогорский пр.</t>
  </si>
  <si>
    <t>Ул. 2-я Электронная</t>
  </si>
  <si>
    <t>Ул. 4-я Прокатная</t>
  </si>
  <si>
    <t xml:space="preserve">Ул. Мира </t>
  </si>
  <si>
    <t>Ул. Мостовая</t>
  </si>
  <si>
    <t>Ул. им. Попова А.С.</t>
  </si>
  <si>
    <t>ул. Международная</t>
  </si>
  <si>
    <t>Ул.1-я Прокатная (от ул.2-й Прокатной до ул. Зеркальной)</t>
  </si>
  <si>
    <t>Ул.  им. Спартака</t>
  </si>
  <si>
    <t>Ул. Электронная</t>
  </si>
  <si>
    <t>Ул. им..Лебедева-Кумача  В.И.(подъезд к МОУ СОШ №101- дорога ведущая вглубь ж/д № 71)</t>
  </si>
  <si>
    <t>Ул. им. Академика О.К. Антонова (местный проезд от пр. Строителей до ул. Производственная)</t>
  </si>
  <si>
    <t>Ул. им. Чапаева В.И. (от ул. Соколовой до ул. Крайней)</t>
  </si>
  <si>
    <t>Ул. им. Рахова В.Г. (от ул.Соколовой до 2-го Ремонтного пр.)</t>
  </si>
  <si>
    <t xml:space="preserve">Ул. Наумовская </t>
  </si>
  <si>
    <t>Смурский пер.</t>
  </si>
  <si>
    <t>2-й Украинский пр.</t>
  </si>
  <si>
    <t>Ул. Свинцовая</t>
  </si>
  <si>
    <t>Ул.Антонова ПК3+23 до т.А (ПК5+59.28)</t>
  </si>
  <si>
    <t>Ул.Антонова от ПК0 до ПК1+10</t>
  </si>
  <si>
    <t>Ул.Антонова от ПК1+10 до ПК+23</t>
  </si>
  <si>
    <t>Ул. Мясницкая (от ул. Б. Горной до ул. Соколовогорской)</t>
  </si>
  <si>
    <t>Ул. Васильковская</t>
  </si>
  <si>
    <t>5-й Динамовский пр.</t>
  </si>
  <si>
    <t>11-й Динамовский проезд (от ул. Миллеровской до кольца авт. маршрута N16)</t>
  </si>
  <si>
    <t>Перечень автомобильных дорог муниципального образования "Город Саратов"  и планируемые мероприятия на 2020 год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</si>
</sst>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\ #,##0.00&quot;    &quot;;\-#,##0.00&quot;    &quot;;&quot; -&quot;#&quot;    &quot;;@\ "/>
  </numFmts>
  <fonts count="15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6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Arial"/>
      <family val="2"/>
      <charset val="204"/>
    </font>
    <font>
      <b/>
      <sz val="2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7">
    <xf numFmtId="0" fontId="0" fillId="0" borderId="0"/>
    <xf numFmtId="0" fontId="4" fillId="0" borderId="0"/>
    <xf numFmtId="0" fontId="2" fillId="0" borderId="0"/>
    <xf numFmtId="0" fontId="1" fillId="0" borderId="0"/>
    <xf numFmtId="0" fontId="8" fillId="0" borderId="0"/>
    <xf numFmtId="0" fontId="8" fillId="0" borderId="0"/>
    <xf numFmtId="0" fontId="9" fillId="0" borderId="0"/>
    <xf numFmtId="0" fontId="3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3" fillId="0" borderId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5" fillId="0" borderId="0" xfId="0" applyFont="1" applyFill="1"/>
    <xf numFmtId="0" fontId="10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center"/>
    </xf>
    <xf numFmtId="49" fontId="11" fillId="3" borderId="1" xfId="0" applyNumberFormat="1" applyFont="1" applyFill="1" applyBorder="1" applyAlignment="1">
      <alignment horizontal="left" vertical="top" wrapText="1"/>
    </xf>
    <xf numFmtId="164" fontId="5" fillId="0" borderId="0" xfId="8" applyFont="1" applyFill="1" applyAlignment="1"/>
    <xf numFmtId="0" fontId="5" fillId="2" borderId="0" xfId="0" applyFont="1" applyFill="1"/>
    <xf numFmtId="164" fontId="10" fillId="3" borderId="1" xfId="8" applyFont="1" applyFill="1" applyBorder="1" applyAlignment="1">
      <alignment horizontal="center" vertical="top"/>
    </xf>
    <xf numFmtId="164" fontId="10" fillId="0" borderId="8" xfId="8" applyFont="1" applyFill="1" applyBorder="1" applyAlignment="1">
      <alignment horizontal="center" vertical="top" wrapText="1"/>
    </xf>
    <xf numFmtId="164" fontId="10" fillId="0" borderId="4" xfId="8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vertical="top" wrapText="1"/>
    </xf>
    <xf numFmtId="0" fontId="10" fillId="3" borderId="1" xfId="8" applyNumberFormat="1" applyFont="1" applyFill="1" applyBorder="1" applyAlignment="1">
      <alignment horizontal="center" vertical="top"/>
    </xf>
    <xf numFmtId="0" fontId="10" fillId="0" borderId="6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 vertical="top" wrapText="1"/>
    </xf>
    <xf numFmtId="0" fontId="11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right" vertical="top" wrapText="1"/>
    </xf>
    <xf numFmtId="164" fontId="11" fillId="0" borderId="5" xfId="8" applyFont="1" applyBorder="1" applyAlignment="1">
      <alignment horizontal="center" vertical="center"/>
    </xf>
    <xf numFmtId="0" fontId="11" fillId="3" borderId="1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left" wrapText="1"/>
    </xf>
    <xf numFmtId="164" fontId="13" fillId="0" borderId="1" xfId="16" applyFont="1" applyBorder="1" applyAlignment="1">
      <alignment horizontal="right" vertical="top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11" fillId="3" borderId="5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wrapText="1"/>
    </xf>
    <xf numFmtId="164" fontId="11" fillId="3" borderId="1" xfId="8" applyFont="1" applyFill="1" applyBorder="1" applyAlignment="1">
      <alignment vertical="top"/>
    </xf>
    <xf numFmtId="0" fontId="11" fillId="3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center" wrapText="1"/>
    </xf>
    <xf numFmtId="164" fontId="12" fillId="0" borderId="1" xfId="8" applyFont="1" applyFill="1" applyBorder="1" applyAlignment="1"/>
    <xf numFmtId="164" fontId="12" fillId="3" borderId="1" xfId="8" applyFont="1" applyFill="1" applyBorder="1" applyAlignment="1">
      <alignment wrapText="1"/>
    </xf>
    <xf numFmtId="164" fontId="11" fillId="3" borderId="1" xfId="8" applyFont="1" applyFill="1" applyBorder="1" applyAlignment="1">
      <alignment vertical="top" wrapText="1"/>
    </xf>
    <xf numFmtId="164" fontId="12" fillId="0" borderId="1" xfId="8" applyFont="1" applyFill="1" applyBorder="1" applyAlignment="1">
      <alignment wrapText="1"/>
    </xf>
    <xf numFmtId="164" fontId="11" fillId="3" borderId="7" xfId="8" applyFont="1" applyFill="1" applyBorder="1" applyAlignment="1">
      <alignment vertical="top"/>
    </xf>
    <xf numFmtId="164" fontId="11" fillId="3" borderId="1" xfId="8" applyFont="1" applyFill="1" applyBorder="1" applyAlignment="1"/>
    <xf numFmtId="164" fontId="12" fillId="3" borderId="1" xfId="8" applyFont="1" applyFill="1" applyBorder="1" applyAlignment="1"/>
    <xf numFmtId="164" fontId="11" fillId="0" borderId="1" xfId="8" applyFont="1" applyFill="1" applyBorder="1" applyAlignment="1">
      <alignment vertical="top"/>
    </xf>
    <xf numFmtId="164" fontId="11" fillId="3" borderId="1" xfId="8" applyFont="1" applyFill="1" applyBorder="1" applyAlignment="1">
      <alignment wrapText="1"/>
    </xf>
    <xf numFmtId="164" fontId="10" fillId="3" borderId="1" xfId="8" applyFont="1" applyFill="1" applyBorder="1" applyAlignment="1"/>
    <xf numFmtId="4" fontId="13" fillId="0" borderId="5" xfId="0" applyNumberFormat="1" applyFont="1" applyBorder="1" applyAlignment="1">
      <alignment horizontal="right" vertical="top" wrapText="1"/>
    </xf>
    <xf numFmtId="0" fontId="11" fillId="0" borderId="1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center" vertical="top"/>
    </xf>
    <xf numFmtId="164" fontId="11" fillId="0" borderId="1" xfId="8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left" vertical="top" wrapText="1"/>
    </xf>
    <xf numFmtId="43" fontId="5" fillId="2" borderId="0" xfId="0" applyNumberFormat="1" applyFont="1" applyFill="1"/>
    <xf numFmtId="43" fontId="10" fillId="0" borderId="6" xfId="0" applyNumberFormat="1" applyFont="1" applyFill="1" applyBorder="1" applyAlignment="1">
      <alignment horizontal="center" vertical="top"/>
    </xf>
    <xf numFmtId="164" fontId="12" fillId="0" borderId="1" xfId="8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top" wrapText="1"/>
    </xf>
    <xf numFmtId="164" fontId="11" fillId="0" borderId="1" xfId="8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left"/>
    </xf>
    <xf numFmtId="164" fontId="11" fillId="0" borderId="1" xfId="8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wrapText="1"/>
    </xf>
    <xf numFmtId="164" fontId="11" fillId="0" borderId="1" xfId="8" applyFont="1" applyFill="1" applyBorder="1" applyAlignment="1"/>
    <xf numFmtId="0" fontId="11" fillId="0" borderId="1" xfId="0" applyFont="1" applyFill="1" applyBorder="1" applyAlignment="1">
      <alignment horizontal="center" wrapText="1"/>
    </xf>
    <xf numFmtId="164" fontId="11" fillId="0" borderId="1" xfId="8" applyFont="1" applyFill="1" applyBorder="1" applyAlignment="1">
      <alignment wrapText="1"/>
    </xf>
    <xf numFmtId="0" fontId="14" fillId="0" borderId="0" xfId="0" applyFont="1" applyFill="1" applyBorder="1" applyAlignment="1">
      <alignment horizontal="center" vertical="top" wrapText="1"/>
    </xf>
  </cellXfs>
  <cellStyles count="17">
    <cellStyle name="Excel Built-in Normal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Финансовый" xfId="8" builtinId="3"/>
    <cellStyle name="Финансовый 2" xfId="9"/>
    <cellStyle name="Финансовый 2 2" xfId="10"/>
    <cellStyle name="Финансовый 3" xfId="11"/>
    <cellStyle name="Финансовый 4" xfId="12"/>
    <cellStyle name="Финансовый 5" xfId="13"/>
    <cellStyle name="Финансовый 6" xfId="14"/>
    <cellStyle name="Финансовый 6 2" xfId="15"/>
    <cellStyle name="Финансовый 8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6"/>
  <sheetViews>
    <sheetView tabSelected="1" view="pageBreakPreview" zoomScale="86" zoomScaleNormal="75" zoomScaleSheetLayoutView="86" zoomScalePageLayoutView="80" workbookViewId="0">
      <pane ySplit="2" topLeftCell="A3" activePane="bottomLeft" state="frozen"/>
      <selection activeCell="A2" sqref="A2"/>
      <selection pane="bottomLeft" activeCell="F28" sqref="F28"/>
    </sheetView>
  </sheetViews>
  <sheetFormatPr defaultRowHeight="20.25"/>
  <cols>
    <col min="1" max="1" width="12.85546875" style="1" customWidth="1"/>
    <col min="2" max="2" width="70.7109375" style="27" customWidth="1"/>
    <col min="3" max="3" width="15.42578125" style="28" customWidth="1"/>
    <col min="4" max="4" width="30.7109375" style="10" customWidth="1"/>
    <col min="5" max="5" width="25.140625" style="11" customWidth="1"/>
    <col min="6" max="6" width="25.5703125" style="11" customWidth="1"/>
    <col min="7" max="7" width="22" style="11" customWidth="1"/>
    <col min="8" max="8" width="27.42578125" style="11" customWidth="1"/>
    <col min="9" max="16384" width="9.140625" style="11"/>
  </cols>
  <sheetData>
    <row r="1" spans="1:7" ht="87" customHeight="1" thickBot="1">
      <c r="A1" s="64" t="s">
        <v>104</v>
      </c>
      <c r="B1" s="64"/>
      <c r="C1" s="64"/>
      <c r="D1" s="64"/>
      <c r="E1" s="64"/>
    </row>
    <row r="2" spans="1:7" ht="24" customHeight="1">
      <c r="A2" s="2" t="s">
        <v>50</v>
      </c>
      <c r="B2" s="2" t="s">
        <v>0</v>
      </c>
      <c r="C2" s="2" t="s">
        <v>51</v>
      </c>
      <c r="D2" s="12" t="s">
        <v>48</v>
      </c>
      <c r="E2" s="13" t="s">
        <v>77</v>
      </c>
      <c r="F2" s="14" t="s">
        <v>2</v>
      </c>
      <c r="G2" s="15" t="s">
        <v>1</v>
      </c>
    </row>
    <row r="3" spans="1:7">
      <c r="A3" s="3">
        <v>1</v>
      </c>
      <c r="B3" s="2">
        <v>2</v>
      </c>
      <c r="C3" s="2">
        <v>3</v>
      </c>
      <c r="D3" s="16">
        <v>4</v>
      </c>
      <c r="E3" s="17">
        <v>5</v>
      </c>
      <c r="F3" s="18">
        <v>8</v>
      </c>
      <c r="G3" s="19">
        <v>9</v>
      </c>
    </row>
    <row r="4" spans="1:7">
      <c r="A4" s="48">
        <v>1</v>
      </c>
      <c r="B4" s="25" t="s">
        <v>19</v>
      </c>
      <c r="C4" s="6" t="s">
        <v>52</v>
      </c>
      <c r="D4" s="36">
        <v>29000</v>
      </c>
      <c r="E4" s="52">
        <f>D4*1.4</f>
        <v>40600</v>
      </c>
      <c r="F4" s="18"/>
      <c r="G4" s="17"/>
    </row>
    <row r="5" spans="1:7">
      <c r="A5" s="48">
        <v>2</v>
      </c>
      <c r="B5" s="5" t="s">
        <v>53</v>
      </c>
      <c r="C5" s="6" t="s">
        <v>52</v>
      </c>
      <c r="D5" s="32">
        <v>8000</v>
      </c>
      <c r="E5" s="52">
        <f t="shared" ref="E5:E68" si="0">D5*1.4</f>
        <v>11200</v>
      </c>
      <c r="F5" s="18"/>
      <c r="G5" s="17"/>
    </row>
    <row r="6" spans="1:7">
      <c r="A6" s="48">
        <v>3</v>
      </c>
      <c r="B6" s="5" t="s">
        <v>23</v>
      </c>
      <c r="C6" s="6" t="s">
        <v>52</v>
      </c>
      <c r="D6" s="32">
        <v>15369.6</v>
      </c>
      <c r="E6" s="52">
        <f t="shared" si="0"/>
        <v>21517.439999999999</v>
      </c>
      <c r="F6" s="18"/>
      <c r="G6" s="17"/>
    </row>
    <row r="7" spans="1:7">
      <c r="A7" s="48">
        <v>4</v>
      </c>
      <c r="B7" s="5" t="s">
        <v>25</v>
      </c>
      <c r="C7" s="6" t="s">
        <v>52</v>
      </c>
      <c r="D7" s="32">
        <v>7565</v>
      </c>
      <c r="E7" s="52">
        <f t="shared" si="0"/>
        <v>10591</v>
      </c>
      <c r="F7" s="18"/>
      <c r="G7" s="17"/>
    </row>
    <row r="8" spans="1:7">
      <c r="A8" s="48">
        <v>5</v>
      </c>
      <c r="B8" s="5" t="s">
        <v>27</v>
      </c>
      <c r="C8" s="6" t="s">
        <v>52</v>
      </c>
      <c r="D8" s="32">
        <v>7850.4</v>
      </c>
      <c r="E8" s="52">
        <f t="shared" si="0"/>
        <v>10990.56</v>
      </c>
      <c r="F8" s="18"/>
      <c r="G8" s="17"/>
    </row>
    <row r="9" spans="1:7">
      <c r="A9" s="48">
        <v>6</v>
      </c>
      <c r="B9" s="5" t="s">
        <v>27</v>
      </c>
      <c r="C9" s="6" t="s">
        <v>52</v>
      </c>
      <c r="D9" s="32">
        <v>2920.9</v>
      </c>
      <c r="E9" s="52">
        <f t="shared" si="0"/>
        <v>4089.2599999999998</v>
      </c>
      <c r="F9" s="18"/>
      <c r="G9" s="17"/>
    </row>
    <row r="10" spans="1:7">
      <c r="A10" s="48">
        <v>7</v>
      </c>
      <c r="B10" s="25" t="s">
        <v>54</v>
      </c>
      <c r="C10" s="31" t="s">
        <v>52</v>
      </c>
      <c r="D10" s="37">
        <v>8987.7999999999993</v>
      </c>
      <c r="E10" s="52">
        <f t="shared" si="0"/>
        <v>12582.919999999998</v>
      </c>
      <c r="F10" s="18"/>
      <c r="G10" s="17"/>
    </row>
    <row r="11" spans="1:7">
      <c r="A11" s="48">
        <v>8</v>
      </c>
      <c r="B11" s="5" t="s">
        <v>55</v>
      </c>
      <c r="C11" s="6" t="s">
        <v>52</v>
      </c>
      <c r="D11" s="38">
        <v>7644.7</v>
      </c>
      <c r="E11" s="52">
        <f t="shared" si="0"/>
        <v>10702.58</v>
      </c>
      <c r="F11" s="18"/>
      <c r="G11" s="17"/>
    </row>
    <row r="12" spans="1:7">
      <c r="A12" s="48">
        <v>9</v>
      </c>
      <c r="B12" s="5" t="s">
        <v>56</v>
      </c>
      <c r="C12" s="6" t="s">
        <v>52</v>
      </c>
      <c r="D12" s="38">
        <v>6084.8</v>
      </c>
      <c r="E12" s="52">
        <f t="shared" si="0"/>
        <v>8518.7199999999993</v>
      </c>
      <c r="F12" s="18"/>
      <c r="G12" s="17"/>
    </row>
    <row r="13" spans="1:7">
      <c r="A13" s="48">
        <v>10</v>
      </c>
      <c r="B13" s="5" t="s">
        <v>57</v>
      </c>
      <c r="C13" s="6" t="s">
        <v>52</v>
      </c>
      <c r="D13" s="38">
        <v>6425.3</v>
      </c>
      <c r="E13" s="52">
        <f t="shared" si="0"/>
        <v>8995.42</v>
      </c>
      <c r="F13" s="18"/>
      <c r="G13" s="17"/>
    </row>
    <row r="14" spans="1:7">
      <c r="A14" s="48">
        <v>11</v>
      </c>
      <c r="B14" s="5" t="s">
        <v>74</v>
      </c>
      <c r="C14" s="6" t="s">
        <v>52</v>
      </c>
      <c r="D14" s="38">
        <v>7000</v>
      </c>
      <c r="E14" s="52">
        <f t="shared" si="0"/>
        <v>9800</v>
      </c>
      <c r="F14" s="18"/>
      <c r="G14" s="17"/>
    </row>
    <row r="15" spans="1:7" s="1" customFormat="1" ht="40.5">
      <c r="A15" s="48">
        <v>12</v>
      </c>
      <c r="B15" s="34" t="s">
        <v>22</v>
      </c>
      <c r="C15" s="35" t="s">
        <v>52</v>
      </c>
      <c r="D15" s="39">
        <v>3800</v>
      </c>
      <c r="E15" s="52">
        <f t="shared" si="0"/>
        <v>5320</v>
      </c>
      <c r="F15" s="18"/>
      <c r="G15" s="17"/>
    </row>
    <row r="16" spans="1:7">
      <c r="A16" s="48">
        <v>13</v>
      </c>
      <c r="B16" s="5" t="s">
        <v>58</v>
      </c>
      <c r="C16" s="6" t="s">
        <v>52</v>
      </c>
      <c r="D16" s="38">
        <v>9300</v>
      </c>
      <c r="E16" s="52">
        <f t="shared" si="0"/>
        <v>13020</v>
      </c>
      <c r="F16" s="18"/>
      <c r="G16" s="17"/>
    </row>
    <row r="17" spans="1:7">
      <c r="A17" s="48">
        <v>14</v>
      </c>
      <c r="B17" s="5" t="s">
        <v>59</v>
      </c>
      <c r="C17" s="6" t="s">
        <v>52</v>
      </c>
      <c r="D17" s="38">
        <v>14000</v>
      </c>
      <c r="E17" s="52">
        <f t="shared" si="0"/>
        <v>19600</v>
      </c>
      <c r="F17" s="18"/>
      <c r="G17" s="17"/>
    </row>
    <row r="18" spans="1:7">
      <c r="A18" s="48">
        <v>15</v>
      </c>
      <c r="B18" s="5" t="s">
        <v>42</v>
      </c>
      <c r="C18" s="6" t="s">
        <v>52</v>
      </c>
      <c r="D18" s="38">
        <v>7332.4</v>
      </c>
      <c r="E18" s="52">
        <f t="shared" si="0"/>
        <v>10265.359999999999</v>
      </c>
      <c r="F18" s="18"/>
      <c r="G18" s="17"/>
    </row>
    <row r="19" spans="1:7" ht="60.75">
      <c r="A19" s="48">
        <v>16</v>
      </c>
      <c r="B19" s="5" t="s">
        <v>60</v>
      </c>
      <c r="C19" s="6" t="s">
        <v>52</v>
      </c>
      <c r="D19" s="40">
        <v>9059.7000000000007</v>
      </c>
      <c r="E19" s="52">
        <f t="shared" si="0"/>
        <v>12683.58</v>
      </c>
      <c r="F19" s="18"/>
      <c r="G19" s="17"/>
    </row>
    <row r="20" spans="1:7">
      <c r="A20" s="48">
        <v>17</v>
      </c>
      <c r="B20" s="5" t="s">
        <v>67</v>
      </c>
      <c r="C20" s="29" t="s">
        <v>52</v>
      </c>
      <c r="D20" s="40">
        <v>8000</v>
      </c>
      <c r="E20" s="52">
        <f t="shared" si="0"/>
        <v>11200</v>
      </c>
      <c r="F20" s="18"/>
      <c r="G20" s="17"/>
    </row>
    <row r="21" spans="1:7" ht="40.5">
      <c r="A21" s="48">
        <v>18</v>
      </c>
      <c r="B21" s="5" t="s">
        <v>64</v>
      </c>
      <c r="C21" s="29" t="s">
        <v>52</v>
      </c>
      <c r="D21" s="40">
        <v>7730.8</v>
      </c>
      <c r="E21" s="52">
        <f t="shared" si="0"/>
        <v>10823.119999999999</v>
      </c>
      <c r="F21" s="18"/>
      <c r="G21" s="17"/>
    </row>
    <row r="22" spans="1:7">
      <c r="A22" s="48">
        <v>19</v>
      </c>
      <c r="B22" s="5" t="s">
        <v>61</v>
      </c>
      <c r="C22" s="29" t="s">
        <v>52</v>
      </c>
      <c r="D22" s="40">
        <v>7212.4</v>
      </c>
      <c r="E22" s="52">
        <f t="shared" si="0"/>
        <v>10097.359999999999</v>
      </c>
      <c r="F22" s="18"/>
      <c r="G22" s="17"/>
    </row>
    <row r="23" spans="1:7">
      <c r="A23" s="48">
        <v>20</v>
      </c>
      <c r="B23" s="5" t="s">
        <v>8</v>
      </c>
      <c r="C23" s="6" t="s">
        <v>52</v>
      </c>
      <c r="D23" s="32">
        <v>1309.4000000000001</v>
      </c>
      <c r="E23" s="52">
        <f t="shared" si="0"/>
        <v>1833.16</v>
      </c>
      <c r="F23" s="20">
        <v>3287938.8</v>
      </c>
      <c r="G23" s="21" t="s">
        <v>3</v>
      </c>
    </row>
    <row r="24" spans="1:7">
      <c r="A24" s="48">
        <v>21</v>
      </c>
      <c r="B24" s="5" t="s">
        <v>9</v>
      </c>
      <c r="C24" s="6" t="s">
        <v>52</v>
      </c>
      <c r="D24" s="32">
        <v>1135.2</v>
      </c>
      <c r="E24" s="52">
        <f t="shared" si="0"/>
        <v>1589.28</v>
      </c>
      <c r="F24" s="20">
        <v>8873680.8000000007</v>
      </c>
      <c r="G24" s="21" t="s">
        <v>3</v>
      </c>
    </row>
    <row r="25" spans="1:7">
      <c r="A25" s="48">
        <v>22</v>
      </c>
      <c r="B25" s="5" t="s">
        <v>10</v>
      </c>
      <c r="C25" s="6" t="s">
        <v>52</v>
      </c>
      <c r="D25" s="32">
        <v>2393.6</v>
      </c>
      <c r="E25" s="52">
        <f t="shared" si="0"/>
        <v>3351.0399999999995</v>
      </c>
      <c r="F25" s="20">
        <v>5991580.7999999998</v>
      </c>
      <c r="G25" s="21" t="s">
        <v>3</v>
      </c>
    </row>
    <row r="26" spans="1:7">
      <c r="A26" s="48">
        <v>23</v>
      </c>
      <c r="B26" s="5" t="s">
        <v>14</v>
      </c>
      <c r="C26" s="6" t="s">
        <v>52</v>
      </c>
      <c r="D26" s="32">
        <v>3280.2</v>
      </c>
      <c r="E26" s="52">
        <f t="shared" si="0"/>
        <v>4592.28</v>
      </c>
      <c r="F26" s="20"/>
      <c r="G26" s="21"/>
    </row>
    <row r="27" spans="1:7" ht="66" customHeight="1">
      <c r="A27" s="48">
        <v>24</v>
      </c>
      <c r="B27" s="9" t="s">
        <v>18</v>
      </c>
      <c r="C27" s="6" t="s">
        <v>52</v>
      </c>
      <c r="D27" s="41">
        <v>7160</v>
      </c>
      <c r="E27" s="52">
        <f t="shared" si="0"/>
        <v>10024</v>
      </c>
      <c r="F27" s="20"/>
      <c r="G27" s="21"/>
    </row>
    <row r="28" spans="1:7">
      <c r="A28" s="48">
        <v>25</v>
      </c>
      <c r="B28" s="7" t="s">
        <v>11</v>
      </c>
      <c r="C28" s="6" t="s">
        <v>52</v>
      </c>
      <c r="D28" s="41">
        <v>7820</v>
      </c>
      <c r="E28" s="52">
        <f t="shared" si="0"/>
        <v>10948</v>
      </c>
      <c r="F28" s="20">
        <v>10988209.199999999</v>
      </c>
      <c r="G28" s="21" t="s">
        <v>3</v>
      </c>
    </row>
    <row r="29" spans="1:7">
      <c r="A29" s="48">
        <v>26</v>
      </c>
      <c r="B29" s="7" t="s">
        <v>12</v>
      </c>
      <c r="C29" s="6" t="s">
        <v>52</v>
      </c>
      <c r="D29" s="41">
        <v>10496</v>
      </c>
      <c r="E29" s="52">
        <f t="shared" si="0"/>
        <v>14694.4</v>
      </c>
      <c r="F29" s="20">
        <v>3915076.8</v>
      </c>
      <c r="G29" s="21" t="s">
        <v>3</v>
      </c>
    </row>
    <row r="30" spans="1:7">
      <c r="A30" s="48">
        <v>27</v>
      </c>
      <c r="B30" s="7" t="s">
        <v>13</v>
      </c>
      <c r="C30" s="6" t="s">
        <v>52</v>
      </c>
      <c r="D30" s="41">
        <v>2743.5</v>
      </c>
      <c r="E30" s="52">
        <f t="shared" si="0"/>
        <v>3840.8999999999996</v>
      </c>
      <c r="F30" s="22">
        <v>1946022</v>
      </c>
      <c r="G30" s="21" t="s">
        <v>4</v>
      </c>
    </row>
    <row r="31" spans="1:7">
      <c r="A31" s="48">
        <v>28</v>
      </c>
      <c r="B31" s="7" t="s">
        <v>15</v>
      </c>
      <c r="C31" s="6" t="s">
        <v>52</v>
      </c>
      <c r="D31" s="41">
        <v>13524</v>
      </c>
      <c r="E31" s="52">
        <f t="shared" si="0"/>
        <v>18933.599999999999</v>
      </c>
      <c r="F31" s="22">
        <v>18539342.399999999</v>
      </c>
      <c r="G31" s="21" t="s">
        <v>4</v>
      </c>
    </row>
    <row r="32" spans="1:7">
      <c r="A32" s="48">
        <v>29</v>
      </c>
      <c r="B32" s="5" t="s">
        <v>16</v>
      </c>
      <c r="C32" s="6" t="s">
        <v>52</v>
      </c>
      <c r="D32" s="32">
        <v>3044</v>
      </c>
      <c r="E32" s="52">
        <f t="shared" si="0"/>
        <v>4261.5999999999995</v>
      </c>
      <c r="F32" s="22">
        <v>15477435.6</v>
      </c>
      <c r="G32" s="21" t="s">
        <v>4</v>
      </c>
    </row>
    <row r="33" spans="1:7">
      <c r="A33" s="48">
        <v>30</v>
      </c>
      <c r="B33" s="5" t="s">
        <v>17</v>
      </c>
      <c r="C33" s="6" t="s">
        <v>52</v>
      </c>
      <c r="D33" s="32">
        <v>3462.6</v>
      </c>
      <c r="E33" s="52">
        <f t="shared" si="0"/>
        <v>4847.6399999999994</v>
      </c>
      <c r="F33" s="22">
        <v>7058704.7999999998</v>
      </c>
      <c r="G33" s="21" t="s">
        <v>4</v>
      </c>
    </row>
    <row r="34" spans="1:7" ht="40.5">
      <c r="A34" s="48">
        <v>31</v>
      </c>
      <c r="B34" s="25" t="s">
        <v>20</v>
      </c>
      <c r="C34" s="6" t="s">
        <v>52</v>
      </c>
      <c r="D34" s="42">
        <v>23320</v>
      </c>
      <c r="E34" s="52">
        <f t="shared" si="0"/>
        <v>32647.999999999996</v>
      </c>
      <c r="F34" s="22">
        <v>10381531.199999999</v>
      </c>
      <c r="G34" s="21" t="s">
        <v>5</v>
      </c>
    </row>
    <row r="35" spans="1:7">
      <c r="A35" s="48">
        <v>32</v>
      </c>
      <c r="B35" s="25" t="s">
        <v>21</v>
      </c>
      <c r="C35" s="6" t="s">
        <v>52</v>
      </c>
      <c r="D35" s="42">
        <v>11179.2</v>
      </c>
      <c r="E35" s="52">
        <f t="shared" si="0"/>
        <v>15650.88</v>
      </c>
      <c r="F35" s="22">
        <v>562320</v>
      </c>
      <c r="G35" s="21" t="s">
        <v>5</v>
      </c>
    </row>
    <row r="36" spans="1:7">
      <c r="A36" s="48">
        <v>33</v>
      </c>
      <c r="B36" s="5" t="s">
        <v>24</v>
      </c>
      <c r="C36" s="6" t="s">
        <v>52</v>
      </c>
      <c r="D36" s="32">
        <v>2083.1999999999998</v>
      </c>
      <c r="E36" s="52">
        <f t="shared" si="0"/>
        <v>2916.4799999999996</v>
      </c>
      <c r="F36" s="22">
        <v>50836516.799999997</v>
      </c>
      <c r="G36" s="21" t="s">
        <v>6</v>
      </c>
    </row>
    <row r="37" spans="1:7">
      <c r="A37" s="48">
        <v>34</v>
      </c>
      <c r="B37" s="5" t="s">
        <v>33</v>
      </c>
      <c r="C37" s="6" t="s">
        <v>52</v>
      </c>
      <c r="D37" s="32">
        <v>1970</v>
      </c>
      <c r="E37" s="52">
        <f t="shared" si="0"/>
        <v>2758</v>
      </c>
      <c r="F37" s="22">
        <v>28709596.800000001</v>
      </c>
      <c r="G37" s="21" t="s">
        <v>6</v>
      </c>
    </row>
    <row r="38" spans="1:7">
      <c r="A38" s="48">
        <v>35</v>
      </c>
      <c r="B38" s="5" t="s">
        <v>26</v>
      </c>
      <c r="C38" s="6" t="s">
        <v>52</v>
      </c>
      <c r="D38" s="32">
        <v>16146</v>
      </c>
      <c r="E38" s="52">
        <f t="shared" si="0"/>
        <v>22604.399999999998</v>
      </c>
      <c r="F38" s="22">
        <v>12825531.6</v>
      </c>
      <c r="G38" s="21" t="s">
        <v>6</v>
      </c>
    </row>
    <row r="39" spans="1:7">
      <c r="A39" s="48">
        <v>36</v>
      </c>
      <c r="B39" s="5" t="s">
        <v>65</v>
      </c>
      <c r="C39" s="6" t="s">
        <v>52</v>
      </c>
      <c r="D39" s="32">
        <v>2300</v>
      </c>
      <c r="E39" s="52">
        <f t="shared" si="0"/>
        <v>3220</v>
      </c>
      <c r="F39" s="22">
        <v>14478211.199999999</v>
      </c>
      <c r="G39" s="21" t="s">
        <v>6</v>
      </c>
    </row>
    <row r="40" spans="1:7">
      <c r="A40" s="48">
        <v>37</v>
      </c>
      <c r="B40" s="5" t="s">
        <v>28</v>
      </c>
      <c r="C40" s="6" t="s">
        <v>52</v>
      </c>
      <c r="D40" s="32">
        <v>1173.9000000000001</v>
      </c>
      <c r="E40" s="52">
        <f t="shared" si="0"/>
        <v>1643.46</v>
      </c>
      <c r="F40" s="22">
        <v>10591752</v>
      </c>
      <c r="G40" s="21" t="s">
        <v>6</v>
      </c>
    </row>
    <row r="41" spans="1:7">
      <c r="A41" s="48">
        <v>38</v>
      </c>
      <c r="B41" s="5" t="s">
        <v>29</v>
      </c>
      <c r="C41" s="6" t="s">
        <v>52</v>
      </c>
      <c r="D41" s="32">
        <v>2250</v>
      </c>
      <c r="E41" s="52">
        <f t="shared" si="0"/>
        <v>3150</v>
      </c>
      <c r="F41" s="22">
        <v>10813476</v>
      </c>
      <c r="G41" s="21" t="s">
        <v>6</v>
      </c>
    </row>
    <row r="42" spans="1:7">
      <c r="A42" s="48">
        <v>39</v>
      </c>
      <c r="B42" s="5" t="s">
        <v>30</v>
      </c>
      <c r="C42" s="6" t="s">
        <v>52</v>
      </c>
      <c r="D42" s="43">
        <v>5500</v>
      </c>
      <c r="E42" s="52">
        <f t="shared" si="0"/>
        <v>7699.9999999999991</v>
      </c>
      <c r="F42" s="22">
        <v>65232444</v>
      </c>
      <c r="G42" s="21" t="s">
        <v>7</v>
      </c>
    </row>
    <row r="43" spans="1:7">
      <c r="A43" s="48">
        <v>40</v>
      </c>
      <c r="B43" s="5" t="s">
        <v>31</v>
      </c>
      <c r="C43" s="6" t="s">
        <v>52</v>
      </c>
      <c r="D43" s="32">
        <v>14549.4</v>
      </c>
      <c r="E43" s="52">
        <f t="shared" si="0"/>
        <v>20369.16</v>
      </c>
      <c r="F43" s="23"/>
      <c r="G43" s="21" t="s">
        <v>7</v>
      </c>
    </row>
    <row r="44" spans="1:7">
      <c r="A44" s="48">
        <v>41</v>
      </c>
      <c r="B44" s="5" t="s">
        <v>68</v>
      </c>
      <c r="C44" s="6" t="s">
        <v>52</v>
      </c>
      <c r="D44" s="38">
        <v>2800</v>
      </c>
      <c r="E44" s="52">
        <f t="shared" si="0"/>
        <v>3919.9999999999995</v>
      </c>
      <c r="F44" s="23"/>
      <c r="G44" s="21"/>
    </row>
    <row r="45" spans="1:7">
      <c r="A45" s="48">
        <v>42</v>
      </c>
      <c r="B45" s="5" t="s">
        <v>32</v>
      </c>
      <c r="C45" s="6" t="s">
        <v>52</v>
      </c>
      <c r="D45" s="32">
        <v>8419.6</v>
      </c>
      <c r="E45" s="52">
        <f t="shared" si="0"/>
        <v>11787.44</v>
      </c>
      <c r="F45" s="22">
        <v>4427667.5999999996</v>
      </c>
      <c r="G45" s="21" t="s">
        <v>7</v>
      </c>
    </row>
    <row r="46" spans="1:7">
      <c r="A46" s="48">
        <v>43</v>
      </c>
      <c r="B46" s="5" t="s">
        <v>34</v>
      </c>
      <c r="C46" s="6" t="s">
        <v>52</v>
      </c>
      <c r="D46" s="32">
        <v>4994.3</v>
      </c>
      <c r="E46" s="52">
        <f t="shared" si="0"/>
        <v>6992.0199999999995</v>
      </c>
      <c r="F46" s="22">
        <v>26762403.600000001</v>
      </c>
      <c r="G46" s="21" t="s">
        <v>7</v>
      </c>
    </row>
    <row r="47" spans="1:7" ht="40.5">
      <c r="A47" s="48">
        <v>44</v>
      </c>
      <c r="B47" s="47" t="s">
        <v>72</v>
      </c>
      <c r="C47" s="6" t="s">
        <v>52</v>
      </c>
      <c r="D47" s="32">
        <v>1953</v>
      </c>
      <c r="E47" s="52">
        <f t="shared" si="0"/>
        <v>2734.2</v>
      </c>
      <c r="F47" s="46"/>
      <c r="G47" s="21"/>
    </row>
    <row r="48" spans="1:7">
      <c r="A48" s="48">
        <v>45</v>
      </c>
      <c r="B48" s="5" t="s">
        <v>38</v>
      </c>
      <c r="C48" s="6" t="s">
        <v>52</v>
      </c>
      <c r="D48" s="32">
        <v>6702.5</v>
      </c>
      <c r="E48" s="52">
        <f t="shared" si="0"/>
        <v>9383.5</v>
      </c>
      <c r="F48" s="23"/>
      <c r="G48" s="21"/>
    </row>
    <row r="49" spans="1:7">
      <c r="A49" s="48">
        <v>46</v>
      </c>
      <c r="B49" s="25" t="s">
        <v>35</v>
      </c>
      <c r="C49" s="6" t="s">
        <v>52</v>
      </c>
      <c r="D49" s="42">
        <v>6248.35</v>
      </c>
      <c r="E49" s="52">
        <f t="shared" si="0"/>
        <v>8747.69</v>
      </c>
      <c r="F49" s="26">
        <v>6904053.5999999996</v>
      </c>
      <c r="G49" s="21"/>
    </row>
    <row r="50" spans="1:7" ht="40.5">
      <c r="A50" s="48">
        <v>47</v>
      </c>
      <c r="B50" s="25" t="s">
        <v>36</v>
      </c>
      <c r="C50" s="6" t="s">
        <v>52</v>
      </c>
      <c r="D50" s="42">
        <v>13570</v>
      </c>
      <c r="E50" s="52">
        <f t="shared" si="0"/>
        <v>18998</v>
      </c>
      <c r="F50" s="26">
        <v>3224785.2</v>
      </c>
      <c r="G50" s="21"/>
    </row>
    <row r="51" spans="1:7">
      <c r="A51" s="48">
        <v>48</v>
      </c>
      <c r="B51" s="25" t="s">
        <v>37</v>
      </c>
      <c r="C51" s="6" t="s">
        <v>52</v>
      </c>
      <c r="D51" s="42">
        <v>18800</v>
      </c>
      <c r="E51" s="52">
        <f t="shared" si="0"/>
        <v>26320</v>
      </c>
      <c r="F51" s="26">
        <v>2673025.2000000002</v>
      </c>
      <c r="G51" s="21"/>
    </row>
    <row r="52" spans="1:7">
      <c r="A52" s="48">
        <v>49</v>
      </c>
      <c r="B52" s="5" t="s">
        <v>62</v>
      </c>
      <c r="C52" s="30" t="s">
        <v>52</v>
      </c>
      <c r="D52" s="32">
        <v>2665</v>
      </c>
      <c r="E52" s="52">
        <f t="shared" si="0"/>
        <v>3730.9999999999995</v>
      </c>
      <c r="F52" s="22">
        <v>4083019.2</v>
      </c>
      <c r="G52" s="21"/>
    </row>
    <row r="53" spans="1:7">
      <c r="A53" s="48">
        <v>50</v>
      </c>
      <c r="B53" s="5" t="s">
        <v>63</v>
      </c>
      <c r="C53" s="30" t="s">
        <v>52</v>
      </c>
      <c r="D53" s="32">
        <v>6164</v>
      </c>
      <c r="E53" s="52">
        <f t="shared" si="0"/>
        <v>8629.5999999999985</v>
      </c>
      <c r="F53" s="23"/>
      <c r="G53" s="21"/>
    </row>
    <row r="54" spans="1:7">
      <c r="A54" s="48">
        <v>51</v>
      </c>
      <c r="B54" s="5" t="s">
        <v>39</v>
      </c>
      <c r="C54" s="6" t="s">
        <v>52</v>
      </c>
      <c r="D54" s="32">
        <v>6352</v>
      </c>
      <c r="E54" s="52">
        <f t="shared" si="0"/>
        <v>8892.7999999999993</v>
      </c>
      <c r="F54" s="23"/>
      <c r="G54" s="21"/>
    </row>
    <row r="55" spans="1:7" ht="40.5">
      <c r="A55" s="48">
        <v>52</v>
      </c>
      <c r="B55" s="5" t="s">
        <v>40</v>
      </c>
      <c r="C55" s="6" t="s">
        <v>52</v>
      </c>
      <c r="D55" s="32">
        <v>11260</v>
      </c>
      <c r="E55" s="52">
        <f t="shared" si="0"/>
        <v>15763.999999999998</v>
      </c>
      <c r="F55" s="23"/>
      <c r="G55" s="21"/>
    </row>
    <row r="56" spans="1:7">
      <c r="A56" s="48">
        <v>53</v>
      </c>
      <c r="B56" s="5" t="s">
        <v>41</v>
      </c>
      <c r="C56" s="6" t="s">
        <v>52</v>
      </c>
      <c r="D56" s="32">
        <v>3854</v>
      </c>
      <c r="E56" s="52">
        <f t="shared" si="0"/>
        <v>5395.5999999999995</v>
      </c>
      <c r="F56" s="23"/>
      <c r="G56" s="21"/>
    </row>
    <row r="57" spans="1:7">
      <c r="A57" s="48">
        <v>54</v>
      </c>
      <c r="B57" s="7" t="s">
        <v>43</v>
      </c>
      <c r="C57" s="6" t="s">
        <v>52</v>
      </c>
      <c r="D57" s="41">
        <v>13115</v>
      </c>
      <c r="E57" s="52">
        <f t="shared" si="0"/>
        <v>18361</v>
      </c>
      <c r="F57" s="22"/>
      <c r="G57" s="21"/>
    </row>
    <row r="58" spans="1:7">
      <c r="A58" s="48">
        <v>55</v>
      </c>
      <c r="B58" s="7" t="s">
        <v>71</v>
      </c>
      <c r="C58" s="6" t="s">
        <v>52</v>
      </c>
      <c r="D58" s="41">
        <v>4999.2</v>
      </c>
      <c r="E58" s="52">
        <f t="shared" si="0"/>
        <v>6998.8799999999992</v>
      </c>
      <c r="F58" s="22"/>
      <c r="G58" s="21"/>
    </row>
    <row r="59" spans="1:7" ht="40.5">
      <c r="A59" s="48">
        <v>56</v>
      </c>
      <c r="B59" s="24" t="s">
        <v>49</v>
      </c>
      <c r="C59" s="6" t="s">
        <v>52</v>
      </c>
      <c r="D59" s="41">
        <v>12000</v>
      </c>
      <c r="E59" s="52">
        <f t="shared" si="0"/>
        <v>16800</v>
      </c>
      <c r="F59" s="22"/>
      <c r="G59" s="21"/>
    </row>
    <row r="60" spans="1:7">
      <c r="A60" s="48">
        <v>57</v>
      </c>
      <c r="B60" s="7" t="s">
        <v>44</v>
      </c>
      <c r="C60" s="6" t="s">
        <v>52</v>
      </c>
      <c r="D60" s="41">
        <v>16800</v>
      </c>
      <c r="E60" s="52">
        <f t="shared" si="0"/>
        <v>23520</v>
      </c>
      <c r="F60" s="22"/>
      <c r="G60" s="21"/>
    </row>
    <row r="61" spans="1:7" ht="40.5">
      <c r="A61" s="48">
        <v>58</v>
      </c>
      <c r="B61" s="24" t="s">
        <v>45</v>
      </c>
      <c r="C61" s="6" t="s">
        <v>52</v>
      </c>
      <c r="D61" s="41">
        <v>50400</v>
      </c>
      <c r="E61" s="52">
        <f t="shared" si="0"/>
        <v>70560</v>
      </c>
      <c r="F61" s="22"/>
      <c r="G61" s="21"/>
    </row>
    <row r="62" spans="1:7" ht="40.5">
      <c r="A62" s="48">
        <v>59</v>
      </c>
      <c r="B62" s="24" t="s">
        <v>46</v>
      </c>
      <c r="C62" s="6" t="s">
        <v>52</v>
      </c>
      <c r="D62" s="41">
        <v>5800</v>
      </c>
      <c r="E62" s="52">
        <f t="shared" si="0"/>
        <v>8119.9999999999991</v>
      </c>
      <c r="F62" s="22"/>
      <c r="G62" s="21"/>
    </row>
    <row r="63" spans="1:7" ht="40.5">
      <c r="A63" s="48">
        <v>60</v>
      </c>
      <c r="B63" s="24" t="s">
        <v>47</v>
      </c>
      <c r="C63" s="6" t="s">
        <v>52</v>
      </c>
      <c r="D63" s="41">
        <v>12360</v>
      </c>
      <c r="E63" s="52">
        <f t="shared" si="0"/>
        <v>17304</v>
      </c>
      <c r="F63" s="22"/>
      <c r="G63" s="21"/>
    </row>
    <row r="64" spans="1:7">
      <c r="A64" s="48">
        <v>61</v>
      </c>
      <c r="B64" s="24" t="s">
        <v>73</v>
      </c>
      <c r="C64" s="6" t="s">
        <v>52</v>
      </c>
      <c r="D64" s="41">
        <v>4000</v>
      </c>
      <c r="E64" s="52">
        <f t="shared" si="0"/>
        <v>5600</v>
      </c>
      <c r="F64" s="22"/>
      <c r="G64" s="21"/>
    </row>
    <row r="65" spans="1:7">
      <c r="A65" s="48">
        <v>62</v>
      </c>
      <c r="B65" s="50" t="s">
        <v>75</v>
      </c>
      <c r="C65" s="6" t="s">
        <v>52</v>
      </c>
      <c r="D65" s="49">
        <v>3758</v>
      </c>
      <c r="E65" s="52">
        <f t="shared" si="0"/>
        <v>5261.2</v>
      </c>
      <c r="F65" s="22"/>
      <c r="G65" s="21"/>
    </row>
    <row r="66" spans="1:7">
      <c r="A66" s="48">
        <v>63</v>
      </c>
      <c r="B66" s="50" t="s">
        <v>76</v>
      </c>
      <c r="C66" s="6" t="s">
        <v>52</v>
      </c>
      <c r="D66" s="49">
        <v>4239</v>
      </c>
      <c r="E66" s="52">
        <f t="shared" si="0"/>
        <v>5934.5999999999995</v>
      </c>
      <c r="F66" s="22"/>
      <c r="G66" s="21"/>
    </row>
    <row r="67" spans="1:7">
      <c r="A67" s="48">
        <v>64</v>
      </c>
      <c r="B67" s="24" t="s">
        <v>66</v>
      </c>
      <c r="C67" s="6" t="s">
        <v>52</v>
      </c>
      <c r="D67" s="41">
        <v>5000</v>
      </c>
      <c r="E67" s="52">
        <f t="shared" si="0"/>
        <v>7000</v>
      </c>
      <c r="F67" s="22"/>
      <c r="G67" s="21"/>
    </row>
    <row r="68" spans="1:7" ht="40.5">
      <c r="A68" s="48">
        <v>65</v>
      </c>
      <c r="B68" s="24" t="s">
        <v>69</v>
      </c>
      <c r="C68" s="8" t="s">
        <v>52</v>
      </c>
      <c r="D68" s="41">
        <v>8616.9</v>
      </c>
      <c r="E68" s="52">
        <f t="shared" si="0"/>
        <v>12063.659999999998</v>
      </c>
      <c r="F68" s="22"/>
      <c r="G68" s="21"/>
    </row>
    <row r="69" spans="1:7">
      <c r="A69" s="48">
        <v>66</v>
      </c>
      <c r="B69" s="24" t="s">
        <v>70</v>
      </c>
      <c r="C69" s="33" t="s">
        <v>52</v>
      </c>
      <c r="D69" s="44">
        <v>18500</v>
      </c>
      <c r="E69" s="52">
        <f t="shared" ref="E69:E93" si="1">D69*1.4</f>
        <v>25900</v>
      </c>
      <c r="F69" s="22"/>
      <c r="G69" s="21"/>
    </row>
    <row r="70" spans="1:7">
      <c r="A70" s="48">
        <v>67</v>
      </c>
      <c r="B70" s="55" t="s">
        <v>79</v>
      </c>
      <c r="C70" s="54" t="s">
        <v>52</v>
      </c>
      <c r="D70" s="56">
        <v>2975.4</v>
      </c>
      <c r="E70" s="52">
        <f t="shared" si="1"/>
        <v>4165.5599999999995</v>
      </c>
      <c r="F70" s="22"/>
      <c r="G70" s="21"/>
    </row>
    <row r="71" spans="1:7">
      <c r="A71" s="48">
        <v>68</v>
      </c>
      <c r="B71" s="57" t="s">
        <v>80</v>
      </c>
      <c r="C71" s="54" t="s">
        <v>52</v>
      </c>
      <c r="D71" s="58">
        <v>4168</v>
      </c>
      <c r="E71" s="52">
        <f t="shared" si="1"/>
        <v>5835.2</v>
      </c>
      <c r="F71" s="22"/>
      <c r="G71" s="21"/>
    </row>
    <row r="72" spans="1:7">
      <c r="A72" s="48">
        <v>69</v>
      </c>
      <c r="B72" s="55" t="s">
        <v>81</v>
      </c>
      <c r="C72" s="54" t="s">
        <v>52</v>
      </c>
      <c r="D72" s="56">
        <v>4161.96</v>
      </c>
      <c r="E72" s="52">
        <f t="shared" si="1"/>
        <v>5826.7439999999997</v>
      </c>
      <c r="F72" s="22"/>
      <c r="G72" s="21"/>
    </row>
    <row r="73" spans="1:7">
      <c r="A73" s="48">
        <v>70</v>
      </c>
      <c r="B73" s="57" t="s">
        <v>82</v>
      </c>
      <c r="C73" s="54" t="s">
        <v>52</v>
      </c>
      <c r="D73" s="58">
        <v>14300</v>
      </c>
      <c r="E73" s="52">
        <f t="shared" si="1"/>
        <v>20020</v>
      </c>
      <c r="F73" s="22"/>
      <c r="G73" s="21"/>
    </row>
    <row r="74" spans="1:7">
      <c r="A74" s="48">
        <v>71</v>
      </c>
      <c r="B74" s="57" t="s">
        <v>83</v>
      </c>
      <c r="C74" s="54" t="s">
        <v>52</v>
      </c>
      <c r="D74" s="58">
        <v>9299</v>
      </c>
      <c r="E74" s="52">
        <f t="shared" si="1"/>
        <v>13018.599999999999</v>
      </c>
      <c r="F74" s="22"/>
      <c r="G74" s="21"/>
    </row>
    <row r="75" spans="1:7">
      <c r="A75" s="48">
        <v>72</v>
      </c>
      <c r="B75" s="55" t="s">
        <v>84</v>
      </c>
      <c r="C75" s="54" t="s">
        <v>52</v>
      </c>
      <c r="D75" s="56">
        <v>2764.8</v>
      </c>
      <c r="E75" s="52">
        <f t="shared" si="1"/>
        <v>3870.72</v>
      </c>
      <c r="F75" s="22"/>
      <c r="G75" s="21"/>
    </row>
    <row r="76" spans="1:7">
      <c r="A76" s="48">
        <v>73</v>
      </c>
      <c r="B76" s="55" t="s">
        <v>85</v>
      </c>
      <c r="C76" s="54" t="s">
        <v>52</v>
      </c>
      <c r="D76" s="56">
        <v>10000</v>
      </c>
      <c r="E76" s="52">
        <f t="shared" si="1"/>
        <v>14000</v>
      </c>
      <c r="F76" s="22"/>
      <c r="G76" s="21"/>
    </row>
    <row r="77" spans="1:7" ht="40.5">
      <c r="A77" s="48">
        <v>74</v>
      </c>
      <c r="B77" s="59" t="s">
        <v>86</v>
      </c>
      <c r="C77" s="62" t="s">
        <v>52</v>
      </c>
      <c r="D77" s="63">
        <v>5987.4</v>
      </c>
      <c r="E77" s="52">
        <f t="shared" si="1"/>
        <v>8382.3599999999988</v>
      </c>
      <c r="F77" s="22"/>
      <c r="G77" s="21"/>
    </row>
    <row r="78" spans="1:7">
      <c r="A78" s="48">
        <v>75</v>
      </c>
      <c r="B78" s="55" t="s">
        <v>87</v>
      </c>
      <c r="C78" s="54" t="s">
        <v>52</v>
      </c>
      <c r="D78" s="56">
        <v>2826.8</v>
      </c>
      <c r="E78" s="52">
        <f t="shared" si="1"/>
        <v>3957.52</v>
      </c>
      <c r="F78" s="22"/>
      <c r="G78" s="21"/>
    </row>
    <row r="79" spans="1:7">
      <c r="A79" s="48">
        <v>76</v>
      </c>
      <c r="B79" s="57" t="s">
        <v>88</v>
      </c>
      <c r="C79" s="54" t="s">
        <v>52</v>
      </c>
      <c r="D79" s="58">
        <v>8322.07</v>
      </c>
      <c r="E79" s="52">
        <f t="shared" si="1"/>
        <v>11650.897999999999</v>
      </c>
      <c r="F79" s="22"/>
      <c r="G79" s="21"/>
    </row>
    <row r="80" spans="1:7" ht="40.5">
      <c r="A80" s="48">
        <v>77</v>
      </c>
      <c r="B80" s="59" t="s">
        <v>89</v>
      </c>
      <c r="C80" s="54" t="s">
        <v>52</v>
      </c>
      <c r="D80" s="58">
        <v>2173</v>
      </c>
      <c r="E80" s="52">
        <f t="shared" si="1"/>
        <v>3042.2</v>
      </c>
      <c r="F80" s="22"/>
      <c r="G80" s="21"/>
    </row>
    <row r="81" spans="1:8" ht="40.5">
      <c r="A81" s="48">
        <v>78</v>
      </c>
      <c r="B81" s="59" t="s">
        <v>90</v>
      </c>
      <c r="C81" s="54" t="s">
        <v>52</v>
      </c>
      <c r="D81" s="56">
        <v>1500</v>
      </c>
      <c r="E81" s="52">
        <f t="shared" si="1"/>
        <v>2100</v>
      </c>
      <c r="F81" s="22"/>
      <c r="G81" s="21"/>
    </row>
    <row r="82" spans="1:8" ht="40.5">
      <c r="A82" s="48">
        <v>79</v>
      </c>
      <c r="B82" s="55" t="s">
        <v>91</v>
      </c>
      <c r="C82" s="54" t="s">
        <v>52</v>
      </c>
      <c r="D82" s="56">
        <v>10462.4</v>
      </c>
      <c r="E82" s="52">
        <f t="shared" si="1"/>
        <v>14647.359999999999</v>
      </c>
      <c r="F82" s="22"/>
      <c r="G82" s="21"/>
    </row>
    <row r="83" spans="1:8" ht="40.5">
      <c r="A83" s="48">
        <v>80</v>
      </c>
      <c r="B83" s="55" t="s">
        <v>92</v>
      </c>
      <c r="C83" s="54" t="s">
        <v>52</v>
      </c>
      <c r="D83" s="56">
        <v>6508.8</v>
      </c>
      <c r="E83" s="52">
        <f t="shared" si="1"/>
        <v>9112.32</v>
      </c>
      <c r="F83" s="22"/>
      <c r="G83" s="21"/>
    </row>
    <row r="84" spans="1:8">
      <c r="A84" s="48">
        <v>81</v>
      </c>
      <c r="B84" s="55" t="s">
        <v>93</v>
      </c>
      <c r="C84" s="54" t="s">
        <v>52</v>
      </c>
      <c r="D84" s="56">
        <v>5888</v>
      </c>
      <c r="E84" s="52">
        <f t="shared" si="1"/>
        <v>8243.1999999999989</v>
      </c>
      <c r="F84" s="22"/>
      <c r="G84" s="21"/>
    </row>
    <row r="85" spans="1:8">
      <c r="A85" s="48">
        <v>82</v>
      </c>
      <c r="B85" s="55" t="s">
        <v>94</v>
      </c>
      <c r="C85" s="54" t="s">
        <v>52</v>
      </c>
      <c r="D85" s="56">
        <v>3185.6</v>
      </c>
      <c r="E85" s="52">
        <f t="shared" si="1"/>
        <v>4459.8399999999992</v>
      </c>
      <c r="F85" s="22"/>
      <c r="G85" s="21"/>
    </row>
    <row r="86" spans="1:8">
      <c r="A86" s="48">
        <v>83</v>
      </c>
      <c r="B86" s="55" t="s">
        <v>95</v>
      </c>
      <c r="C86" s="54" t="s">
        <v>52</v>
      </c>
      <c r="D86" s="56">
        <v>5552.2</v>
      </c>
      <c r="E86" s="52">
        <f t="shared" si="1"/>
        <v>7773.079999999999</v>
      </c>
      <c r="F86" s="22"/>
      <c r="G86" s="21"/>
    </row>
    <row r="87" spans="1:8">
      <c r="A87" s="48">
        <v>84</v>
      </c>
      <c r="B87" s="55" t="s">
        <v>96</v>
      </c>
      <c r="C87" s="54" t="s">
        <v>52</v>
      </c>
      <c r="D87" s="56">
        <v>5432.8</v>
      </c>
      <c r="E87" s="52">
        <f t="shared" si="1"/>
        <v>7605.92</v>
      </c>
      <c r="F87" s="22"/>
      <c r="G87" s="21"/>
    </row>
    <row r="88" spans="1:8">
      <c r="A88" s="48">
        <v>85</v>
      </c>
      <c r="B88" s="59" t="s">
        <v>97</v>
      </c>
      <c r="C88" s="54" t="s">
        <v>52</v>
      </c>
      <c r="D88" s="56">
        <v>2174.25</v>
      </c>
      <c r="E88" s="52">
        <f t="shared" si="1"/>
        <v>3043.95</v>
      </c>
      <c r="F88" s="22"/>
      <c r="G88" s="21"/>
    </row>
    <row r="89" spans="1:8">
      <c r="A89" s="48">
        <v>86</v>
      </c>
      <c r="B89" s="59" t="s">
        <v>98</v>
      </c>
      <c r="C89" s="54" t="s">
        <v>52</v>
      </c>
      <c r="D89" s="56">
        <v>1406</v>
      </c>
      <c r="E89" s="52">
        <f t="shared" si="1"/>
        <v>1968.3999999999999</v>
      </c>
      <c r="F89" s="22"/>
      <c r="G89" s="21"/>
    </row>
    <row r="90" spans="1:8">
      <c r="A90" s="48">
        <v>87</v>
      </c>
      <c r="B90" s="59" t="s">
        <v>99</v>
      </c>
      <c r="C90" s="54" t="s">
        <v>52</v>
      </c>
      <c r="D90" s="56">
        <v>2679.7</v>
      </c>
      <c r="E90" s="52">
        <f t="shared" si="1"/>
        <v>3751.5799999999995</v>
      </c>
      <c r="F90" s="22"/>
      <c r="G90" s="21"/>
    </row>
    <row r="91" spans="1:8" ht="40.5">
      <c r="A91" s="48">
        <v>88</v>
      </c>
      <c r="B91" s="60" t="s">
        <v>100</v>
      </c>
      <c r="C91" s="54" t="s">
        <v>52</v>
      </c>
      <c r="D91" s="53">
        <v>19478</v>
      </c>
      <c r="E91" s="52">
        <f t="shared" si="1"/>
        <v>27269.199999999997</v>
      </c>
      <c r="F91" s="22"/>
      <c r="G91" s="21"/>
    </row>
    <row r="92" spans="1:8">
      <c r="A92" s="48">
        <v>89</v>
      </c>
      <c r="B92" s="57" t="s">
        <v>101</v>
      </c>
      <c r="C92" s="54" t="s">
        <v>52</v>
      </c>
      <c r="D92" s="61">
        <v>9230</v>
      </c>
      <c r="E92" s="52">
        <f t="shared" si="1"/>
        <v>12922</v>
      </c>
      <c r="F92" s="22"/>
      <c r="G92" s="21"/>
    </row>
    <row r="93" spans="1:8">
      <c r="A93" s="48">
        <v>90</v>
      </c>
      <c r="B93" s="55" t="s">
        <v>102</v>
      </c>
      <c r="C93" s="54" t="s">
        <v>52</v>
      </c>
      <c r="D93" s="56">
        <v>3200</v>
      </c>
      <c r="E93" s="52">
        <f t="shared" si="1"/>
        <v>4480</v>
      </c>
      <c r="F93" s="22"/>
      <c r="G93" s="21"/>
    </row>
    <row r="94" spans="1:8" ht="40.5">
      <c r="A94" s="48">
        <v>91</v>
      </c>
      <c r="B94" s="59" t="s">
        <v>103</v>
      </c>
      <c r="C94" s="54" t="s">
        <v>52</v>
      </c>
      <c r="D94" s="61">
        <v>6900</v>
      </c>
      <c r="E94" s="52">
        <f>D94*1.4+300</f>
        <v>9960</v>
      </c>
      <c r="F94" s="22"/>
      <c r="G94" s="21"/>
    </row>
    <row r="95" spans="1:8">
      <c r="A95" s="33"/>
      <c r="B95" s="24"/>
      <c r="C95" s="33"/>
      <c r="D95" s="44"/>
      <c r="E95" s="52"/>
      <c r="F95" s="22"/>
      <c r="G95" s="21"/>
    </row>
    <row r="96" spans="1:8" ht="56.25" customHeight="1">
      <c r="A96" s="4"/>
      <c r="B96" s="7" t="s">
        <v>78</v>
      </c>
      <c r="C96" s="8"/>
      <c r="D96" s="45">
        <f>SUM(D4:D69)</f>
        <v>563494.85</v>
      </c>
      <c r="E96" s="45">
        <f>SUM(E4:E95)</f>
        <v>999999.44199999957</v>
      </c>
      <c r="F96" s="22"/>
      <c r="G96" s="21"/>
      <c r="H96" s="51">
        <f>D96*1400</f>
        <v>788892790</v>
      </c>
    </row>
  </sheetData>
  <mergeCells count="1">
    <mergeCell ref="A1:E1"/>
  </mergeCells>
  <phoneticPr fontId="0" type="noConversion"/>
  <printOptions horizontalCentered="1" gridLines="1"/>
  <pageMargins left="0.31496062992125984" right="0.15748031496062992" top="0.19685039370078741" bottom="0.19685039370078741" header="0.19685039370078741" footer="0.19685039370078741"/>
  <pageSetup paperSize="9" scale="64" fitToHeight="20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</vt:lpstr>
      <vt:lpstr>таблица!Заголовки_для_печати</vt:lpstr>
      <vt:lpstr>таблица!Область_печати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Haritonov</dc:creator>
  <cp:lastModifiedBy>ChernishovaUP</cp:lastModifiedBy>
  <cp:lastPrinted>2019-10-07T08:23:13Z</cp:lastPrinted>
  <dcterms:created xsi:type="dcterms:W3CDTF">2007-01-29T13:27:13Z</dcterms:created>
  <dcterms:modified xsi:type="dcterms:W3CDTF">2019-11-06T07:44:04Z</dcterms:modified>
</cp:coreProperties>
</file>