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90" yWindow="3975" windowWidth="10995" windowHeight="4155" tabRatio="820" firstSheet="1" activeTab="1"/>
  </bookViews>
  <sheets>
    <sheet name="31.12.2019-602" sheetId="8" state="hidden" r:id="rId1"/>
    <sheet name="3 прил 13" sheetId="29" r:id="rId2"/>
    <sheet name="Лист1" sheetId="30" r:id="rId3"/>
  </sheets>
  <externalReferences>
    <externalReference r:id="rId4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13'!$A$1:$H$62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G27" i="29"/>
  <c r="G51"/>
  <c r="G52"/>
  <c r="G31"/>
  <c r="G32"/>
  <c r="G33"/>
  <c r="G34"/>
  <c r="G49"/>
  <c r="G48"/>
  <c r="G47"/>
  <c r="G46"/>
  <c r="G44"/>
  <c r="G54" l="1"/>
  <c r="G13" l="1"/>
  <c r="G12"/>
  <c r="G50" l="1"/>
  <c r="G42"/>
  <c r="G41"/>
  <c r="G39"/>
  <c r="G38"/>
  <c r="G36" l="1"/>
  <c r="G45"/>
  <c r="G30"/>
  <c r="G16" l="1"/>
  <c r="G14" l="1"/>
  <c r="G15"/>
  <c r="G57"/>
  <c r="G25"/>
  <c r="G19"/>
  <c r="G62" l="1"/>
  <c r="G61"/>
  <c r="G60"/>
  <c r="G59"/>
  <c r="G55"/>
  <c r="G24"/>
  <c r="G22"/>
  <c r="G23"/>
  <c r="G18"/>
  <c r="G21"/>
  <c r="G20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<sst xmlns="http://schemas.openxmlformats.org/spreadsheetml/2006/main" count="233" uniqueCount="150">
  <si>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</si>
  <si>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</si>
  <si>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</si>
  <si>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</si>
  <si>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</si>
  <si>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</si>
  <si>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</si>
  <si>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</si>
  <si>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</si>
  <si>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</si>
  <si>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</si>
  <si>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</si>
  <si>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</si>
  <si>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</si>
  <si>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</si>
  <si>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</si>
  <si>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</si>
  <si>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</si>
  <si>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</si>
  <si>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</si>
  <si>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</si>
  <si>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</si>
  <si>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</si>
  <si>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</si>
  <si>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</si>
  <si>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</si>
  <si>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</si>
  <si>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</si>
  <si>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</si>
  <si>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</si>
  <si>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</si>
  <si>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</si>
  <si>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</si>
  <si>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</si>
  <si>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</si>
  <si>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</si>
  <si>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</si>
  <si>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</si>
  <si>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</si>
  <si>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</si>
  <si>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</si>
  <si>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</si>
  <si>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степень выполнения, процентов</t>
  </si>
  <si>
    <t xml:space="preserve">Примечание (причины невыполнения целевых показателей, недостижения ожидаемых результатов)
</t>
  </si>
  <si>
    <t>плановое значение</t>
  </si>
  <si>
    <t>фактическое значение</t>
  </si>
  <si>
    <t>Подпрограмма 2«Развитие и обеспечение сохранности сети автомобильных дорог Саратовской области»</t>
  </si>
  <si>
    <t>Подпрограмма 3 «Повышение безопасности дорожного движения в Саратовской области»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</si>
  <si>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</si>
  <si>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Подпрограмма 5 «Развитие рынка газового моторного топлива в Саратовской области»</t>
  </si>
  <si>
    <t>Подпрограмма 1 "Модернизация и развитие транспортного комплекса Саратовской области"</t>
  </si>
  <si>
    <t xml:space="preserve">Приложение № 15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</si>
  <si>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о достижении значений показателей пилотной государственной программы государственной программы Саратовской области "Развитие транспортной системы"</t>
  </si>
  <si>
    <t xml:space="preserve">Значения показателей государственной программы, подпрограммы государственной программы
</t>
  </si>
  <si>
    <t>год, предшествующий отчетному</t>
  </si>
  <si>
    <t>Единица измерения</t>
  </si>
  <si>
    <t>млн. рублей</t>
  </si>
  <si>
    <t>Государственная программа "Развитие транспортной системы"</t>
  </si>
  <si>
    <t xml:space="preserve">Показатель (наименование)
</t>
  </si>
  <si>
    <t>Увеличение объемов транспортных услуг</t>
  </si>
  <si>
    <t>2.</t>
  </si>
  <si>
    <t>3.</t>
  </si>
  <si>
    <t>4.</t>
  </si>
  <si>
    <t>5.</t>
  </si>
  <si>
    <t>единиц</t>
  </si>
  <si>
    <t>Количество рейсов, выполняемых по субсидируемым социально ориентированным маршрутам речного транспорта, осуществляющим перевозки пассажиров</t>
  </si>
  <si>
    <t>Количество рейсов, выполняемых по субсидируемым социально ориентированным маршрутам автомобильного транспорта, осуществляющим перевозки пассажиров</t>
  </si>
  <si>
    <t>1.4.</t>
  </si>
  <si>
    <t>1.3.</t>
  </si>
  <si>
    <t>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</t>
  </si>
  <si>
    <t>Количество пассажиров, перевозимых по территории области всеми видами пассажирского транспорта</t>
  </si>
  <si>
    <t>млн. чел.</t>
  </si>
  <si>
    <t>Уровень технической обеспеченности информационных систем и оборудования министерства транспорта и дорожного хозяйства области</t>
  </si>
  <si>
    <t>процентов</t>
  </si>
  <si>
    <t>1.5.</t>
  </si>
  <si>
    <t>1.6.</t>
  </si>
  <si>
    <t>Количество приобретаемых пассажирских автотранспортных средств организациями и предприятиями области</t>
  </si>
  <si>
    <t>1.8.</t>
  </si>
  <si>
    <t>Количество рейсов, выполняемых по субсидируемым маршрутам воздушного транспорта, осуществляющим перевозки пассажиров</t>
  </si>
  <si>
    <t>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на 31 декабря отчетного года</t>
  </si>
  <si>
    <t>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</t>
  </si>
  <si>
    <t>Объем реализации природного газа в качестве моторного топлива (ежегодно)</t>
  </si>
  <si>
    <t>тыс. куб. м/год</t>
  </si>
  <si>
    <t>1.9.</t>
  </si>
  <si>
    <t>Повышение коэффициента выпуска подвижного состава городского наземного электрического транспорта (ежегодно)</t>
  </si>
  <si>
    <t>тыс. шт.</t>
  </si>
  <si>
    <t>чел.</t>
  </si>
  <si>
    <t>Снижение количества лиц, погибших в результате дорожно-транспортных происшествий</t>
  </si>
  <si>
    <t>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</si>
  <si>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</t>
  </si>
  <si>
    <t>мин.</t>
  </si>
  <si>
    <t>4.1.</t>
  </si>
  <si>
    <t>3.2.</t>
  </si>
  <si>
    <t>3.1.</t>
  </si>
  <si>
    <t>5.1.</t>
  </si>
  <si>
    <t>5.2.</t>
  </si>
  <si>
    <t>5.3.</t>
  </si>
  <si>
    <t>5.4.</t>
  </si>
  <si>
    <t>Доля пассажирских автотранспортных средств, использующих компримированный природный газ в качестве газомоторного топлива</t>
  </si>
  <si>
    <t>Количество газозаправочных станций, реализующих в качестве топлива компримированный природный газ</t>
  </si>
  <si>
    <t>шт.</t>
  </si>
  <si>
    <t>Доля коммунальной техники, переведенной на газомоторное топливо</t>
  </si>
  <si>
    <t>Количество автотранспортных средств, переведенных на газомоторное топливо</t>
  </si>
  <si>
    <t>Сокращение количества правонарушений ПДД</t>
  </si>
  <si>
    <t>2.1.</t>
  </si>
  <si>
    <t>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</t>
  </si>
  <si>
    <t>км</t>
  </si>
  <si>
    <t xml:space="preserve">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 </t>
  </si>
  <si>
    <t>Доля протяженности дорожной сети городской агломерации, соответствующая нормативным требованиям к их транспортно-эксплуатационному состоянию</t>
  </si>
  <si>
    <t>сети автомобильных дорог общего пользования регионального, межмуниципального значения</t>
  </si>
  <si>
    <t>сети автомобильных дорог общего пользования местного значения</t>
  </si>
  <si>
    <t xml:space="preserve">Доля отечественного оборудования (товаров, работ, услуг) в общем объеме закупок
</t>
  </si>
  <si>
    <t>2.4</t>
  </si>
  <si>
    <t>2.6</t>
  </si>
  <si>
    <t>2.7</t>
  </si>
  <si>
    <t>2.8</t>
  </si>
  <si>
    <t>2.11</t>
  </si>
  <si>
    <t>1.10.</t>
  </si>
  <si>
    <t xml:space="preserve">Наличие документации на строительство, реконструкцию, капитальный ремонт и ремонт объектов инфраструктуры городского наземного электрического транспорта, имеющих положительное заключение
</t>
  </si>
  <si>
    <t>1.11.</t>
  </si>
  <si>
    <t>Прирост обновленного наземного электрического транспорта для обеспечения организации транспортного обслуживания населения области (ежегодно)</t>
  </si>
  <si>
    <t>2.13</t>
  </si>
  <si>
    <t>2.16</t>
  </si>
  <si>
    <t>2.18</t>
  </si>
  <si>
    <t xml:space="preserve">Количество погибших в дорожно-транспортных происшествиях, человек на 100 тысяч населения
</t>
  </si>
  <si>
    <t xml:space="preserve">человек
</t>
  </si>
  <si>
    <t xml:space="preserve">Осуществлено строительство и реконструкция автомобильных дорог регионального или межмуниципального, местного значения (накопленным итогом)
</t>
  </si>
  <si>
    <t>Протяженность приведенных в нормативное состояние искусственных сооружений на автомобильных дорогах регионального или межмуниципального и местного значения (накопленным итогом)</t>
  </si>
  <si>
    <t xml:space="preserve">Показатели проектной части
</t>
  </si>
  <si>
    <r>
      <rPr>
        <b/>
        <sz val="10"/>
        <rFont val="Times New Roman"/>
        <family val="1"/>
        <charset val="204"/>
      </rPr>
      <t>Показатели процессной части</t>
    </r>
    <r>
      <rPr>
        <sz val="10"/>
        <rFont val="Times New Roman"/>
        <family val="1"/>
        <charset val="204"/>
      </rPr>
      <t xml:space="preserve">
</t>
    </r>
  </si>
  <si>
    <t xml:space="preserve">Объемы ввода в эксплуатацию после строительства и реконструкции автомобильных дорог общего пользования регионального, межмуниципального и местного значения, в том числе:
</t>
  </si>
  <si>
    <t xml:space="preserve"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 в результате строительства новых автомобильных дорог, в том числе:
</t>
  </si>
  <si>
    <t xml:space="preserve"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в том числе:
</t>
  </si>
  <si>
    <t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</t>
  </si>
  <si>
    <t xml:space="preserve">Протяженность автомобильных дорог общего пользования местного значения на территории муниципальных районов области
</t>
  </si>
  <si>
    <t>Протяженность автомобильных дорог общего пользования местного значения городских округов области</t>
  </si>
  <si>
    <t>Прирост протяженности сети автомобильных дорог общего пользования местного значения на территории Саратовской области, соответствующая нормативным требованиям к транспортно-эксплуатационным показателям, в результате дорожной деятельности в границах населенных пунктов сельских поселений области</t>
  </si>
  <si>
    <t xml:space="preserve">Выполнены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
</t>
  </si>
  <si>
    <t>2.9</t>
  </si>
  <si>
    <t>2.10</t>
  </si>
  <si>
    <t>2.15</t>
  </si>
  <si>
    <t>2.25</t>
  </si>
  <si>
    <t>2.26</t>
  </si>
  <si>
    <t>тыс.п.м.</t>
  </si>
  <si>
    <t xml:space="preserve">Субсидия носит заявительный характер. 
Последний отбор заявок на предоставление Субсидии проводился с 28 ноября по 9 декабря 2022 года. 
Ни одна из компаний не смогла стать победителем конкурсного отбора на предоставление Субсидии, т.к. не соответствовала требованиям Положения, утвержденного постановлением Правительства области № 393-П:
использование импортного оборудования (требование Положения – Российское), 
отсутствие договора поставки газа
отсутствие акта ввода в эксплуатацию АГНКС.
</t>
  </si>
  <si>
    <t>Субсидия носит заявительный характер.До октября 2022 года действовал коэффициент х1 для субъектов МСП и физ лиц, что значительно снижало привлекательность программы. При средней стоимости переоборудования в 90 тыс. рублей, скидка составляла лишь 24,3 тыс. рублей. Участник программы за счет личных средств вносил порядка 65,7 тыс. рублей. (Справочно: в 2021 году скидка составляла 36,6 тыс. рублей, при средней стоимости переоборудования порядка 70 тыс. рублей)</t>
  </si>
  <si>
    <t>Снижение транспортной активности  в связи с влиянием эпидимилогической ситуации связанной с "COVID-19" и снижением деловой активности (связанно с закрытием границ, фактическим ограничением в торговли с западными странами и санкциями, вводимые против Российской Федерации)</t>
  </si>
  <si>
    <t xml:space="preserve">Невыполнение показателя связано с отменой курсирования пригородных поездов в связи с производсом работ по капитальному ремонту пути  </t>
  </si>
  <si>
    <t>Из-за снижения деловой активности и в целях стабилизации финансового-экономического положения организациями транспортного комплекса пересмотрена программа приобретения автотранспортных средств в сторону уменьшения</t>
  </si>
  <si>
    <t xml:space="preserve">за  2022 год </t>
  </si>
</sst>
</file>

<file path=xl/styles.xml><?xml version="1.0" encoding="utf-8"?>
<styleSheet xmlns="http://schemas.openxmlformats.org/spreadsheetml/2006/main">
  <numFmts count="6">
    <numFmt numFmtId="164" formatCode="_-* #,##0.00\ &quot;₽&quot;_-;\-* #,##0.00\ &quot;₽&quot;_-;_-* &quot;-&quot;??\ &quot;₽&quot;_-;_-@_-"/>
    <numFmt numFmtId="165" formatCode="#,##0.0"/>
    <numFmt numFmtId="166" formatCode="0.0%"/>
    <numFmt numFmtId="167" formatCode="_-* #,##0.00_-;\-* #,##0.00_-;_-* &quot;-&quot;??_-;_-@_-"/>
    <numFmt numFmtId="168" formatCode="0.0"/>
    <numFmt numFmtId="169" formatCode="0.0000"/>
  </numFmts>
  <fonts count="2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0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5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3" fillId="0" borderId="1" xfId="12" applyNumberFormat="1" applyFont="1" applyFill="1" applyBorder="1" applyAlignment="1">
      <alignment horizontal="right" vertical="center"/>
    </xf>
    <xf numFmtId="165" fontId="13" fillId="0" borderId="1" xfId="12" applyNumberFormat="1" applyFont="1" applyFill="1" applyBorder="1" applyAlignment="1">
      <alignment horizontal="right" vertical="center" wrapText="1"/>
    </xf>
    <xf numFmtId="165" fontId="2" fillId="0" borderId="1" xfId="12" applyNumberFormat="1" applyFont="1" applyFill="1" applyBorder="1" applyAlignment="1">
      <alignment vertical="center" wrapText="1"/>
    </xf>
    <xf numFmtId="165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5" fontId="13" fillId="0" borderId="1" xfId="12" applyNumberFormat="1" applyFont="1" applyFill="1" applyBorder="1" applyAlignment="1" applyProtection="1">
      <alignment horizontal="right" vertical="center"/>
      <protection locked="0"/>
    </xf>
    <xf numFmtId="165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5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5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6" fontId="13" fillId="0" borderId="1" xfId="12" applyNumberFormat="1" applyFont="1" applyFill="1" applyBorder="1" applyAlignment="1">
      <alignment horizontal="right" vertical="center" wrapText="1"/>
    </xf>
    <xf numFmtId="166" fontId="12" fillId="0" borderId="1" xfId="12" applyNumberFormat="1" applyFont="1" applyFill="1" applyBorder="1" applyAlignment="1">
      <alignment horizontal="right" vertical="center" wrapText="1"/>
    </xf>
    <xf numFmtId="166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0" fontId="22" fillId="4" borderId="0" xfId="0" applyFont="1" applyFill="1"/>
    <xf numFmtId="49" fontId="22" fillId="4" borderId="0" xfId="0" applyNumberFormat="1" applyFont="1" applyFill="1"/>
    <xf numFmtId="0" fontId="22" fillId="4" borderId="0" xfId="0" applyFont="1" applyFill="1" applyAlignment="1">
      <alignment wrapText="1"/>
    </xf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23" fillId="4" borderId="0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64" fontId="3" fillId="4" borderId="0" xfId="29" applyFont="1" applyFill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4" fontId="3" fillId="0" borderId="1" xfId="29" applyFont="1" applyFill="1" applyBorder="1" applyAlignment="1">
      <alignment horizontal="center" vertical="center" wrapText="1"/>
    </xf>
    <xf numFmtId="4" fontId="3" fillId="0" borderId="1" xfId="29" applyNumberFormat="1" applyFont="1" applyFill="1" applyBorder="1" applyAlignment="1">
      <alignment horizontal="center" vertical="center" wrapText="1"/>
    </xf>
    <xf numFmtId="165" fontId="3" fillId="0" borderId="1" xfId="29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29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30">
    <cellStyle name="Excel Built-in Normal" xfId="1"/>
    <cellStyle name="Денежный" xfId="29" builtinId="4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FF3300"/>
      <color rgb="FFCCFF99"/>
      <color rgb="FFCCFFFF"/>
      <color rgb="FF66FFFF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95" t="s">
        <v>21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98" t="s">
        <v>39</v>
      </c>
      <c r="E3" s="98"/>
      <c r="F3" s="98"/>
      <c r="G3" s="11"/>
      <c r="H3" s="11"/>
      <c r="I3" s="11"/>
      <c r="J3" s="11"/>
    </row>
    <row r="4" spans="1:12" s="1" customFormat="1" ht="21" customHeight="1">
      <c r="A4" s="96" t="s">
        <v>37</v>
      </c>
      <c r="B4" s="96"/>
      <c r="C4" s="96"/>
      <c r="D4" s="96"/>
      <c r="E4" s="96"/>
      <c r="F4" s="96"/>
      <c r="G4" s="96"/>
      <c r="H4" s="96"/>
      <c r="I4" s="96"/>
      <c r="J4" s="96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97"/>
      <c r="J5" s="97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topLeftCell="A55" zoomScale="70" zoomScaleNormal="100" zoomScaleSheetLayoutView="70" workbookViewId="0">
      <selection activeCell="F33" sqref="F33:F34"/>
    </sheetView>
  </sheetViews>
  <sheetFormatPr defaultColWidth="9.140625" defaultRowHeight="15"/>
  <cols>
    <col min="1" max="1" width="7.7109375" style="63" customWidth="1"/>
    <col min="2" max="2" width="44.85546875" style="62" customWidth="1"/>
    <col min="3" max="3" width="14.42578125" style="62" customWidth="1"/>
    <col min="4" max="4" width="16.42578125" style="62" customWidth="1"/>
    <col min="5" max="5" width="13" style="62" customWidth="1"/>
    <col min="6" max="6" width="13.28515625" style="62" customWidth="1"/>
    <col min="7" max="7" width="15.42578125" style="62" customWidth="1"/>
    <col min="8" max="8" width="27.140625" style="62" customWidth="1"/>
    <col min="9" max="9" width="14.42578125" style="62" customWidth="1"/>
    <col min="10" max="16384" width="9.140625" style="62"/>
  </cols>
  <sheetData>
    <row r="1" spans="1:10" ht="49.5" customHeight="1">
      <c r="B1" s="64"/>
      <c r="C1" s="64"/>
      <c r="D1" s="64"/>
      <c r="E1" s="64"/>
      <c r="F1" s="64"/>
      <c r="G1" s="100" t="s">
        <v>51</v>
      </c>
      <c r="H1" s="100"/>
      <c r="I1" s="65"/>
      <c r="J1" s="65"/>
    </row>
    <row r="2" spans="1:10" ht="15.75">
      <c r="B2" s="102" t="s">
        <v>41</v>
      </c>
      <c r="C2" s="102"/>
      <c r="D2" s="102"/>
      <c r="E2" s="102"/>
      <c r="F2" s="102"/>
      <c r="G2" s="102"/>
      <c r="H2" s="102"/>
      <c r="I2" s="66"/>
    </row>
    <row r="3" spans="1:10" ht="33.75" customHeight="1">
      <c r="B3" s="103" t="s">
        <v>52</v>
      </c>
      <c r="C3" s="103"/>
      <c r="D3" s="103"/>
      <c r="E3" s="103"/>
      <c r="F3" s="103"/>
      <c r="G3" s="103"/>
      <c r="H3" s="103"/>
      <c r="I3" s="67"/>
    </row>
    <row r="4" spans="1:10" ht="15.75">
      <c r="B4" s="102" t="s">
        <v>149</v>
      </c>
      <c r="C4" s="102"/>
      <c r="D4" s="102"/>
      <c r="E4" s="102"/>
      <c r="F4" s="102"/>
      <c r="G4" s="102"/>
      <c r="H4" s="102"/>
      <c r="I4" s="66"/>
    </row>
    <row r="5" spans="1:10">
      <c r="H5" s="68"/>
    </row>
    <row r="6" spans="1:10" ht="18" customHeight="1">
      <c r="A6" s="104" t="s">
        <v>0</v>
      </c>
      <c r="B6" s="101" t="s">
        <v>58</v>
      </c>
      <c r="C6" s="101" t="s">
        <v>55</v>
      </c>
      <c r="D6" s="101" t="s">
        <v>53</v>
      </c>
      <c r="E6" s="101"/>
      <c r="F6" s="101"/>
      <c r="G6" s="101"/>
      <c r="H6" s="101" t="s">
        <v>43</v>
      </c>
    </row>
    <row r="7" spans="1:10" ht="27" customHeight="1">
      <c r="A7" s="105"/>
      <c r="B7" s="101"/>
      <c r="C7" s="101"/>
      <c r="D7" s="101"/>
      <c r="E7" s="101"/>
      <c r="F7" s="101"/>
      <c r="G7" s="101"/>
      <c r="H7" s="101"/>
    </row>
    <row r="8" spans="1:10" ht="24.75" customHeight="1">
      <c r="A8" s="105"/>
      <c r="B8" s="101"/>
      <c r="C8" s="101"/>
      <c r="D8" s="101"/>
      <c r="E8" s="101"/>
      <c r="F8" s="101"/>
      <c r="G8" s="101"/>
      <c r="H8" s="101"/>
    </row>
    <row r="9" spans="1:10" ht="29.25" customHeight="1">
      <c r="A9" s="105"/>
      <c r="B9" s="101"/>
      <c r="C9" s="101"/>
      <c r="D9" s="101"/>
      <c r="E9" s="101"/>
      <c r="F9" s="101"/>
      <c r="G9" s="101"/>
      <c r="H9" s="101"/>
    </row>
    <row r="10" spans="1:10" ht="38.25">
      <c r="A10" s="106"/>
      <c r="B10" s="101"/>
      <c r="C10" s="101"/>
      <c r="D10" s="69" t="s">
        <v>54</v>
      </c>
      <c r="E10" s="69" t="s">
        <v>44</v>
      </c>
      <c r="F10" s="69" t="s">
        <v>45</v>
      </c>
      <c r="G10" s="69" t="s">
        <v>42</v>
      </c>
      <c r="H10" s="101"/>
    </row>
    <row r="11" spans="1:10" ht="13.5" customHeight="1">
      <c r="A11" s="110" t="s">
        <v>57</v>
      </c>
      <c r="B11" s="111"/>
      <c r="C11" s="111"/>
      <c r="D11" s="111"/>
      <c r="E11" s="111"/>
      <c r="F11" s="111"/>
      <c r="G11" s="111"/>
      <c r="H11" s="112"/>
    </row>
    <row r="12" spans="1:10" s="70" customFormat="1" ht="12.75">
      <c r="A12" s="91" t="s">
        <v>5</v>
      </c>
      <c r="B12" s="83" t="s">
        <v>59</v>
      </c>
      <c r="C12" s="83" t="s">
        <v>56</v>
      </c>
      <c r="D12" s="81">
        <v>57299.8</v>
      </c>
      <c r="E12" s="81">
        <v>48950.5</v>
      </c>
      <c r="F12" s="82">
        <v>49921.58</v>
      </c>
      <c r="G12" s="82">
        <f>F12/E12*100</f>
        <v>101.98379996118527</v>
      </c>
      <c r="H12" s="83" t="s">
        <v>30</v>
      </c>
    </row>
    <row r="13" spans="1:10" s="70" customFormat="1" ht="66" customHeight="1">
      <c r="A13" s="91" t="s">
        <v>60</v>
      </c>
      <c r="B13" s="83" t="s">
        <v>79</v>
      </c>
      <c r="C13" s="83" t="s">
        <v>73</v>
      </c>
      <c r="D13" s="81">
        <v>19</v>
      </c>
      <c r="E13" s="81">
        <v>29.1</v>
      </c>
      <c r="F13" s="82">
        <v>30.1</v>
      </c>
      <c r="G13" s="82">
        <f>F13/E13*100</f>
        <v>103.4364261168385</v>
      </c>
      <c r="H13" s="83" t="s">
        <v>30</v>
      </c>
    </row>
    <row r="14" spans="1:10" s="80" customFormat="1" ht="38.25">
      <c r="A14" s="91" t="s">
        <v>61</v>
      </c>
      <c r="B14" s="83" t="s">
        <v>124</v>
      </c>
      <c r="C14" s="83" t="s">
        <v>125</v>
      </c>
      <c r="D14" s="81">
        <v>10.74</v>
      </c>
      <c r="E14" s="81">
        <v>10.74</v>
      </c>
      <c r="F14" s="81">
        <v>10.4</v>
      </c>
      <c r="G14" s="82">
        <f>E14/F14*100</f>
        <v>103.26923076923076</v>
      </c>
      <c r="H14" s="83" t="s">
        <v>30</v>
      </c>
    </row>
    <row r="15" spans="1:10" s="70" customFormat="1" ht="63.75">
      <c r="A15" s="91" t="s">
        <v>62</v>
      </c>
      <c r="B15" s="83" t="s">
        <v>80</v>
      </c>
      <c r="C15" s="83" t="s">
        <v>73</v>
      </c>
      <c r="D15" s="81">
        <v>96</v>
      </c>
      <c r="E15" s="81">
        <v>97</v>
      </c>
      <c r="F15" s="82">
        <v>97</v>
      </c>
      <c r="G15" s="82">
        <f>F15/E15*100</f>
        <v>100</v>
      </c>
      <c r="H15" s="83" t="s">
        <v>30</v>
      </c>
    </row>
    <row r="16" spans="1:10" s="71" customFormat="1" ht="25.5">
      <c r="A16" s="92" t="s">
        <v>63</v>
      </c>
      <c r="B16" s="85" t="s">
        <v>81</v>
      </c>
      <c r="C16" s="85" t="s">
        <v>82</v>
      </c>
      <c r="D16" s="86">
        <v>19537.7</v>
      </c>
      <c r="E16" s="86">
        <v>21494.400000000001</v>
      </c>
      <c r="F16" s="87">
        <v>21491.4</v>
      </c>
      <c r="G16" s="82">
        <f>F16/E16*100</f>
        <v>99.98604287628406</v>
      </c>
      <c r="H16" s="85" t="s">
        <v>30</v>
      </c>
    </row>
    <row r="17" spans="1:8" ht="18.75" customHeight="1">
      <c r="A17" s="99" t="s">
        <v>50</v>
      </c>
      <c r="B17" s="99"/>
      <c r="C17" s="99"/>
      <c r="D17" s="99"/>
      <c r="E17" s="99"/>
      <c r="F17" s="99"/>
      <c r="G17" s="99"/>
      <c r="H17" s="99"/>
    </row>
    <row r="18" spans="1:8" ht="140.25">
      <c r="A18" s="92" t="s">
        <v>6</v>
      </c>
      <c r="B18" s="83" t="s">
        <v>70</v>
      </c>
      <c r="C18" s="83" t="s">
        <v>71</v>
      </c>
      <c r="D18" s="82">
        <v>170.3</v>
      </c>
      <c r="E18" s="82">
        <v>171.8</v>
      </c>
      <c r="F18" s="88">
        <v>155.80000000000001</v>
      </c>
      <c r="G18" s="82">
        <f>D18/E18*100</f>
        <v>99.126891734575082</v>
      </c>
      <c r="H18" s="83" t="s">
        <v>146</v>
      </c>
    </row>
    <row r="19" spans="1:8" ht="51">
      <c r="A19" s="92" t="s">
        <v>8</v>
      </c>
      <c r="B19" s="83" t="s">
        <v>65</v>
      </c>
      <c r="C19" s="83" t="s">
        <v>64</v>
      </c>
      <c r="D19" s="82">
        <v>1060</v>
      </c>
      <c r="E19" s="82">
        <v>1118</v>
      </c>
      <c r="F19" s="88">
        <v>1118</v>
      </c>
      <c r="G19" s="82">
        <f t="shared" ref="G19:G52" si="0">F19/E19*100</f>
        <v>100</v>
      </c>
      <c r="H19" s="83" t="s">
        <v>30</v>
      </c>
    </row>
    <row r="20" spans="1:8" ht="51">
      <c r="A20" s="92" t="s">
        <v>68</v>
      </c>
      <c r="B20" s="83" t="s">
        <v>66</v>
      </c>
      <c r="C20" s="83" t="s">
        <v>64</v>
      </c>
      <c r="D20" s="82">
        <v>11648</v>
      </c>
      <c r="E20" s="82">
        <v>10626</v>
      </c>
      <c r="F20" s="88">
        <v>10656</v>
      </c>
      <c r="G20" s="82">
        <f t="shared" si="0"/>
        <v>100.2823263692829</v>
      </c>
      <c r="H20" s="83" t="s">
        <v>30</v>
      </c>
    </row>
    <row r="21" spans="1:8" ht="76.5">
      <c r="A21" s="92" t="s">
        <v>67</v>
      </c>
      <c r="B21" s="83" t="s">
        <v>69</v>
      </c>
      <c r="C21" s="83" t="s">
        <v>64</v>
      </c>
      <c r="D21" s="82">
        <v>18984</v>
      </c>
      <c r="E21" s="82">
        <v>19053</v>
      </c>
      <c r="F21" s="88">
        <v>19037</v>
      </c>
      <c r="G21" s="82">
        <f t="shared" si="0"/>
        <v>99.916023723298167</v>
      </c>
      <c r="H21" s="83" t="s">
        <v>147</v>
      </c>
    </row>
    <row r="22" spans="1:8" ht="114.75">
      <c r="A22" s="92" t="s">
        <v>74</v>
      </c>
      <c r="B22" s="83" t="s">
        <v>76</v>
      </c>
      <c r="C22" s="83" t="s">
        <v>64</v>
      </c>
      <c r="D22" s="82">
        <v>117</v>
      </c>
      <c r="E22" s="82">
        <v>180</v>
      </c>
      <c r="F22" s="82">
        <v>37</v>
      </c>
      <c r="G22" s="82">
        <f t="shared" si="0"/>
        <v>20.555555555555554</v>
      </c>
      <c r="H22" s="83" t="s">
        <v>148</v>
      </c>
    </row>
    <row r="23" spans="1:8" ht="51">
      <c r="A23" s="92" t="s">
        <v>75</v>
      </c>
      <c r="B23" s="83" t="s">
        <v>72</v>
      </c>
      <c r="C23" s="83" t="s">
        <v>73</v>
      </c>
      <c r="D23" s="82">
        <v>96.5</v>
      </c>
      <c r="E23" s="82">
        <v>97</v>
      </c>
      <c r="F23" s="82">
        <v>96.5</v>
      </c>
      <c r="G23" s="82">
        <f t="shared" si="0"/>
        <v>99.484536082474222</v>
      </c>
      <c r="H23" s="83" t="s">
        <v>30</v>
      </c>
    </row>
    <row r="24" spans="1:8" ht="51">
      <c r="A24" s="92" t="s">
        <v>77</v>
      </c>
      <c r="B24" s="83" t="s">
        <v>78</v>
      </c>
      <c r="C24" s="83" t="s">
        <v>64</v>
      </c>
      <c r="D24" s="82">
        <v>758</v>
      </c>
      <c r="E24" s="82">
        <v>360.5</v>
      </c>
      <c r="F24" s="82">
        <v>697</v>
      </c>
      <c r="G24" s="82">
        <f t="shared" si="0"/>
        <v>193.34257975034674</v>
      </c>
      <c r="H24" s="83" t="s">
        <v>30</v>
      </c>
    </row>
    <row r="25" spans="1:8" ht="38.25">
      <c r="A25" s="92" t="s">
        <v>83</v>
      </c>
      <c r="B25" s="83" t="s">
        <v>84</v>
      </c>
      <c r="C25" s="83" t="s">
        <v>73</v>
      </c>
      <c r="D25" s="83">
        <v>54</v>
      </c>
      <c r="E25" s="83">
        <v>55</v>
      </c>
      <c r="F25" s="83">
        <v>55</v>
      </c>
      <c r="G25" s="84">
        <f t="shared" si="0"/>
        <v>100</v>
      </c>
      <c r="H25" s="83" t="s">
        <v>30</v>
      </c>
    </row>
    <row r="26" spans="1:8" ht="51">
      <c r="A26" s="92" t="s">
        <v>117</v>
      </c>
      <c r="B26" s="83" t="s">
        <v>120</v>
      </c>
      <c r="C26" s="83" t="s">
        <v>64</v>
      </c>
      <c r="D26" s="83">
        <v>24</v>
      </c>
      <c r="E26" s="83">
        <v>0</v>
      </c>
      <c r="F26" s="83">
        <v>0</v>
      </c>
      <c r="G26" s="84">
        <v>0</v>
      </c>
      <c r="H26" s="83" t="s">
        <v>30</v>
      </c>
    </row>
    <row r="27" spans="1:8" ht="76.5">
      <c r="A27" s="92" t="s">
        <v>119</v>
      </c>
      <c r="B27" s="83" t="s">
        <v>118</v>
      </c>
      <c r="C27" s="83" t="s">
        <v>64</v>
      </c>
      <c r="D27" s="83">
        <v>0</v>
      </c>
      <c r="E27" s="83">
        <v>2</v>
      </c>
      <c r="F27" s="83">
        <v>2</v>
      </c>
      <c r="G27" s="84">
        <f>F27/E27*100</f>
        <v>100</v>
      </c>
      <c r="H27" s="83" t="s">
        <v>30</v>
      </c>
    </row>
    <row r="28" spans="1:8">
      <c r="A28" s="101" t="s">
        <v>46</v>
      </c>
      <c r="B28" s="101"/>
      <c r="C28" s="101"/>
      <c r="D28" s="101"/>
      <c r="E28" s="101"/>
      <c r="F28" s="101"/>
      <c r="G28" s="101"/>
      <c r="H28" s="101"/>
    </row>
    <row r="29" spans="1:8">
      <c r="A29" s="110" t="s">
        <v>128</v>
      </c>
      <c r="B29" s="111"/>
      <c r="C29" s="111"/>
      <c r="D29" s="111"/>
      <c r="E29" s="111"/>
      <c r="F29" s="111"/>
      <c r="G29" s="111"/>
      <c r="H29" s="112"/>
    </row>
    <row r="30" spans="1:8" ht="51">
      <c r="A30" s="60" t="s">
        <v>104</v>
      </c>
      <c r="B30" s="60" t="s">
        <v>108</v>
      </c>
      <c r="C30" s="60" t="s">
        <v>73</v>
      </c>
      <c r="D30" s="72">
        <v>77.099999999999994</v>
      </c>
      <c r="E30" s="72">
        <v>88.03</v>
      </c>
      <c r="F30" s="72">
        <v>88.03</v>
      </c>
      <c r="G30" s="61">
        <f t="shared" si="0"/>
        <v>100</v>
      </c>
      <c r="H30" s="60" t="s">
        <v>30</v>
      </c>
    </row>
    <row r="31" spans="1:8" ht="63.75">
      <c r="A31" s="60" t="s">
        <v>112</v>
      </c>
      <c r="B31" s="60" t="s">
        <v>107</v>
      </c>
      <c r="C31" s="60" t="s">
        <v>64</v>
      </c>
      <c r="D31" s="72">
        <v>4</v>
      </c>
      <c r="E31" s="72">
        <v>4</v>
      </c>
      <c r="F31" s="72">
        <v>4</v>
      </c>
      <c r="G31" s="61">
        <f t="shared" si="0"/>
        <v>100</v>
      </c>
      <c r="H31" s="60" t="s">
        <v>30</v>
      </c>
    </row>
    <row r="32" spans="1:8" ht="38.25">
      <c r="A32" s="60" t="s">
        <v>113</v>
      </c>
      <c r="B32" s="60" t="s">
        <v>111</v>
      </c>
      <c r="C32" s="60" t="s">
        <v>73</v>
      </c>
      <c r="D32" s="72">
        <v>62</v>
      </c>
      <c r="E32" s="72">
        <v>64</v>
      </c>
      <c r="F32" s="72">
        <v>100</v>
      </c>
      <c r="G32" s="61">
        <f t="shared" si="0"/>
        <v>156.25</v>
      </c>
      <c r="H32" s="60" t="s">
        <v>30</v>
      </c>
    </row>
    <row r="33" spans="1:8" ht="63.75">
      <c r="A33" s="60" t="s">
        <v>114</v>
      </c>
      <c r="B33" s="60" t="s">
        <v>126</v>
      </c>
      <c r="C33" s="60" t="s">
        <v>106</v>
      </c>
      <c r="D33" s="72">
        <v>0</v>
      </c>
      <c r="E33" s="72">
        <v>1.1599999999999999</v>
      </c>
      <c r="F33" s="72">
        <v>3.2639999999999998</v>
      </c>
      <c r="G33" s="61">
        <f t="shared" si="0"/>
        <v>281.37931034482756</v>
      </c>
      <c r="H33" s="60" t="s">
        <v>30</v>
      </c>
    </row>
    <row r="34" spans="1:8" ht="78" customHeight="1">
      <c r="A34" s="60" t="s">
        <v>115</v>
      </c>
      <c r="B34" s="60" t="s">
        <v>127</v>
      </c>
      <c r="C34" s="60" t="s">
        <v>143</v>
      </c>
      <c r="D34" s="72">
        <v>0</v>
      </c>
      <c r="E34" s="74">
        <v>0.39419999999999999</v>
      </c>
      <c r="F34" s="72">
        <v>3.4260000000000002</v>
      </c>
      <c r="G34" s="61">
        <f t="shared" si="0"/>
        <v>869.10197869101978</v>
      </c>
      <c r="H34" s="60" t="s">
        <v>30</v>
      </c>
    </row>
    <row r="35" spans="1:8" ht="16.5" customHeight="1">
      <c r="A35" s="110" t="s">
        <v>129</v>
      </c>
      <c r="B35" s="111"/>
      <c r="C35" s="111"/>
      <c r="D35" s="111"/>
      <c r="E35" s="111"/>
      <c r="F35" s="111"/>
      <c r="G35" s="111"/>
      <c r="H35" s="112"/>
    </row>
    <row r="36" spans="1:8" ht="87" customHeight="1">
      <c r="A36" s="107" t="s">
        <v>138</v>
      </c>
      <c r="B36" s="60" t="s">
        <v>130</v>
      </c>
      <c r="C36" s="60" t="s">
        <v>106</v>
      </c>
      <c r="D36" s="72">
        <v>2.86</v>
      </c>
      <c r="E36" s="72">
        <v>2.86</v>
      </c>
      <c r="F36" s="72">
        <v>2.86</v>
      </c>
      <c r="G36" s="61">
        <f t="shared" si="0"/>
        <v>100</v>
      </c>
      <c r="H36" s="60" t="s">
        <v>30</v>
      </c>
    </row>
    <row r="37" spans="1:8" ht="48" customHeight="1">
      <c r="A37" s="108"/>
      <c r="B37" s="60" t="s">
        <v>109</v>
      </c>
      <c r="C37" s="60" t="s">
        <v>106</v>
      </c>
      <c r="D37" s="72">
        <v>0</v>
      </c>
      <c r="E37" s="72">
        <v>0</v>
      </c>
      <c r="F37" s="72">
        <v>0</v>
      </c>
      <c r="G37" s="61"/>
      <c r="H37" s="60" t="s">
        <v>30</v>
      </c>
    </row>
    <row r="38" spans="1:8" ht="36" customHeight="1">
      <c r="A38" s="109"/>
      <c r="B38" s="60" t="s">
        <v>110</v>
      </c>
      <c r="C38" s="60" t="s">
        <v>106</v>
      </c>
      <c r="D38" s="72">
        <v>2.86</v>
      </c>
      <c r="E38" s="72">
        <v>2.86</v>
      </c>
      <c r="F38" s="72">
        <v>2.86</v>
      </c>
      <c r="G38" s="61">
        <f>F38/E38*100</f>
        <v>100</v>
      </c>
      <c r="H38" s="60" t="s">
        <v>30</v>
      </c>
    </row>
    <row r="39" spans="1:8" ht="97.5" customHeight="1">
      <c r="A39" s="107" t="s">
        <v>139</v>
      </c>
      <c r="B39" s="60" t="s">
        <v>131</v>
      </c>
      <c r="C39" s="60" t="s">
        <v>106</v>
      </c>
      <c r="D39" s="72">
        <v>3.1</v>
      </c>
      <c r="E39" s="72">
        <v>2.2999999999999998</v>
      </c>
      <c r="F39" s="72">
        <v>2.2999999999999998</v>
      </c>
      <c r="G39" s="61">
        <f>F39/E39*100</f>
        <v>100</v>
      </c>
      <c r="H39" s="60" t="s">
        <v>30</v>
      </c>
    </row>
    <row r="40" spans="1:8" ht="25.5">
      <c r="A40" s="108"/>
      <c r="B40" s="60" t="s">
        <v>109</v>
      </c>
      <c r="C40" s="60" t="s">
        <v>106</v>
      </c>
      <c r="D40" s="73">
        <v>0</v>
      </c>
      <c r="E40" s="73">
        <v>0</v>
      </c>
      <c r="F40" s="72">
        <v>0</v>
      </c>
      <c r="G40" s="61"/>
      <c r="H40" s="60" t="s">
        <v>30</v>
      </c>
    </row>
    <row r="41" spans="1:8" ht="25.5">
      <c r="A41" s="109"/>
      <c r="B41" s="60" t="s">
        <v>110</v>
      </c>
      <c r="C41" s="60" t="s">
        <v>106</v>
      </c>
      <c r="D41" s="72">
        <v>3.1</v>
      </c>
      <c r="E41" s="72">
        <v>2.2999999999999998</v>
      </c>
      <c r="F41" s="72">
        <v>2.2999999999999998</v>
      </c>
      <c r="G41" s="61">
        <f>F41/E41*100</f>
        <v>100</v>
      </c>
      <c r="H41" s="60" t="s">
        <v>30</v>
      </c>
    </row>
    <row r="42" spans="1:8" ht="114.75">
      <c r="A42" s="107" t="s">
        <v>116</v>
      </c>
      <c r="B42" s="60" t="s">
        <v>132</v>
      </c>
      <c r="C42" s="60" t="s">
        <v>106</v>
      </c>
      <c r="D42" s="72">
        <v>0</v>
      </c>
      <c r="E42" s="72">
        <v>0.56000000000000005</v>
      </c>
      <c r="F42" s="72">
        <v>0.56000000000000005</v>
      </c>
      <c r="G42" s="61">
        <f t="shared" si="0"/>
        <v>100</v>
      </c>
      <c r="H42" s="60" t="s">
        <v>30</v>
      </c>
    </row>
    <row r="43" spans="1:8" ht="25.5">
      <c r="A43" s="108"/>
      <c r="B43" s="60" t="s">
        <v>109</v>
      </c>
      <c r="C43" s="60" t="s">
        <v>106</v>
      </c>
      <c r="D43" s="72">
        <v>0</v>
      </c>
      <c r="E43" s="72">
        <v>0</v>
      </c>
      <c r="F43" s="72">
        <v>0</v>
      </c>
      <c r="G43" s="61"/>
      <c r="H43" s="60" t="s">
        <v>30</v>
      </c>
    </row>
    <row r="44" spans="1:8" ht="25.5">
      <c r="A44" s="109"/>
      <c r="B44" s="60" t="s">
        <v>110</v>
      </c>
      <c r="C44" s="60" t="s">
        <v>106</v>
      </c>
      <c r="D44" s="72">
        <v>0</v>
      </c>
      <c r="E44" s="72">
        <v>0.56000000000000005</v>
      </c>
      <c r="F44" s="72">
        <v>0.56000000000000005</v>
      </c>
      <c r="G44" s="61">
        <f t="shared" si="0"/>
        <v>100</v>
      </c>
      <c r="H44" s="60" t="s">
        <v>30</v>
      </c>
    </row>
    <row r="45" spans="1:8" ht="76.5" customHeight="1">
      <c r="A45" s="107" t="s">
        <v>121</v>
      </c>
      <c r="B45" s="75" t="s">
        <v>133</v>
      </c>
      <c r="C45" s="60" t="s">
        <v>106</v>
      </c>
      <c r="D45" s="72">
        <v>296.2</v>
      </c>
      <c r="E45" s="72">
        <v>676.7</v>
      </c>
      <c r="F45" s="72">
        <v>696.4</v>
      </c>
      <c r="G45" s="61">
        <f t="shared" si="0"/>
        <v>102.91118664105214</v>
      </c>
      <c r="H45" s="60" t="s">
        <v>30</v>
      </c>
    </row>
    <row r="46" spans="1:8" ht="76.5" customHeight="1">
      <c r="A46" s="108"/>
      <c r="B46" s="60" t="s">
        <v>109</v>
      </c>
      <c r="C46" s="60" t="s">
        <v>106</v>
      </c>
      <c r="D46" s="72">
        <v>211.9</v>
      </c>
      <c r="E46" s="72">
        <v>653.70000000000005</v>
      </c>
      <c r="F46" s="72">
        <v>668.5</v>
      </c>
      <c r="G46" s="61">
        <f t="shared" si="0"/>
        <v>102.26403549028606</v>
      </c>
      <c r="H46" s="60" t="s">
        <v>30</v>
      </c>
    </row>
    <row r="47" spans="1:8" ht="76.5" customHeight="1">
      <c r="A47" s="109"/>
      <c r="B47" s="60" t="s">
        <v>110</v>
      </c>
      <c r="C47" s="60" t="s">
        <v>106</v>
      </c>
      <c r="D47" s="72">
        <v>84.3</v>
      </c>
      <c r="E47" s="72">
        <v>23</v>
      </c>
      <c r="F47" s="72">
        <v>27.9</v>
      </c>
      <c r="G47" s="61">
        <f t="shared" si="0"/>
        <v>121.30434782608694</v>
      </c>
      <c r="H47" s="60" t="s">
        <v>30</v>
      </c>
    </row>
    <row r="48" spans="1:8" ht="63.75">
      <c r="A48" s="93" t="s">
        <v>140</v>
      </c>
      <c r="B48" s="60" t="s">
        <v>134</v>
      </c>
      <c r="C48" s="60" t="s">
        <v>106</v>
      </c>
      <c r="D48" s="72">
        <v>18103.5</v>
      </c>
      <c r="E48" s="72">
        <v>19089.5</v>
      </c>
      <c r="F48" s="72">
        <v>19089.5</v>
      </c>
      <c r="G48" s="61">
        <f t="shared" si="0"/>
        <v>100</v>
      </c>
      <c r="H48" s="60" t="s">
        <v>30</v>
      </c>
    </row>
    <row r="49" spans="1:8" ht="81.75" customHeight="1">
      <c r="A49" s="93" t="s">
        <v>122</v>
      </c>
      <c r="B49" s="60" t="s">
        <v>135</v>
      </c>
      <c r="C49" s="60" t="s">
        <v>106</v>
      </c>
      <c r="D49" s="72">
        <v>0</v>
      </c>
      <c r="E49" s="72">
        <v>1609.9</v>
      </c>
      <c r="F49" s="72">
        <v>1679.7</v>
      </c>
      <c r="G49" s="61">
        <f t="shared" si="0"/>
        <v>104.33567302316914</v>
      </c>
      <c r="H49" s="60" t="s">
        <v>30</v>
      </c>
    </row>
    <row r="50" spans="1:8" ht="71.25" customHeight="1">
      <c r="A50" s="93" t="s">
        <v>123</v>
      </c>
      <c r="B50" s="60" t="s">
        <v>105</v>
      </c>
      <c r="C50" s="60" t="s">
        <v>73</v>
      </c>
      <c r="D50" s="72">
        <v>44.78</v>
      </c>
      <c r="E50" s="72">
        <v>45.35</v>
      </c>
      <c r="F50" s="72">
        <v>45.8</v>
      </c>
      <c r="G50" s="61">
        <f t="shared" si="0"/>
        <v>100.99228224917309</v>
      </c>
      <c r="H50" s="60" t="s">
        <v>30</v>
      </c>
    </row>
    <row r="51" spans="1:8" ht="71.25" customHeight="1">
      <c r="A51" s="93" t="s">
        <v>141</v>
      </c>
      <c r="B51" s="75" t="s">
        <v>136</v>
      </c>
      <c r="C51" s="60" t="s">
        <v>106</v>
      </c>
      <c r="D51" s="72">
        <v>0</v>
      </c>
      <c r="E51" s="72">
        <v>510</v>
      </c>
      <c r="F51" s="72">
        <v>516.6</v>
      </c>
      <c r="G51" s="61">
        <f t="shared" si="0"/>
        <v>101.29411764705883</v>
      </c>
      <c r="H51" s="60" t="s">
        <v>30</v>
      </c>
    </row>
    <row r="52" spans="1:8" ht="96" customHeight="1">
      <c r="A52" s="93" t="s">
        <v>142</v>
      </c>
      <c r="B52" s="75" t="s">
        <v>137</v>
      </c>
      <c r="C52" s="60" t="s">
        <v>73</v>
      </c>
      <c r="D52" s="72">
        <v>0</v>
      </c>
      <c r="E52" s="72">
        <v>100</v>
      </c>
      <c r="F52" s="72">
        <v>100</v>
      </c>
      <c r="G52" s="61">
        <f t="shared" si="0"/>
        <v>100</v>
      </c>
      <c r="H52" s="60" t="s">
        <v>30</v>
      </c>
    </row>
    <row r="53" spans="1:8">
      <c r="A53" s="101" t="s">
        <v>47</v>
      </c>
      <c r="B53" s="101"/>
      <c r="C53" s="101"/>
      <c r="D53" s="101"/>
      <c r="E53" s="101"/>
      <c r="F53" s="101"/>
      <c r="G53" s="101"/>
      <c r="H53" s="101"/>
    </row>
    <row r="54" spans="1:8" ht="63.75">
      <c r="A54" s="60" t="s">
        <v>93</v>
      </c>
      <c r="B54" s="83" t="s">
        <v>88</v>
      </c>
      <c r="C54" s="83" t="s">
        <v>85</v>
      </c>
      <c r="D54" s="82">
        <v>1648</v>
      </c>
      <c r="E54" s="82">
        <v>2107</v>
      </c>
      <c r="F54" s="82">
        <v>1906</v>
      </c>
      <c r="G54" s="82">
        <f>F54/E54*100</f>
        <v>90.460370194589473</v>
      </c>
      <c r="H54" s="83" t="s">
        <v>103</v>
      </c>
    </row>
    <row r="55" spans="1:8" ht="25.5">
      <c r="A55" s="60" t="s">
        <v>92</v>
      </c>
      <c r="B55" s="83" t="s">
        <v>87</v>
      </c>
      <c r="C55" s="83" t="s">
        <v>86</v>
      </c>
      <c r="D55" s="89">
        <v>319</v>
      </c>
      <c r="E55" s="89">
        <v>336</v>
      </c>
      <c r="F55" s="89">
        <v>254</v>
      </c>
      <c r="G55" s="82">
        <f>E55/F55*100</f>
        <v>132.28346456692915</v>
      </c>
      <c r="H55" s="83" t="s">
        <v>30</v>
      </c>
    </row>
    <row r="56" spans="1:8" ht="29.25" customHeight="1">
      <c r="A56" s="99" t="s">
        <v>48</v>
      </c>
      <c r="B56" s="99"/>
      <c r="C56" s="99"/>
      <c r="D56" s="99"/>
      <c r="E56" s="99"/>
      <c r="F56" s="99"/>
      <c r="G56" s="99"/>
      <c r="H56" s="99"/>
    </row>
    <row r="57" spans="1:8" ht="51">
      <c r="A57" s="60" t="s">
        <v>91</v>
      </c>
      <c r="B57" s="83" t="s">
        <v>89</v>
      </c>
      <c r="C57" s="83" t="s">
        <v>90</v>
      </c>
      <c r="D57" s="82">
        <v>15</v>
      </c>
      <c r="E57" s="82">
        <v>14.5</v>
      </c>
      <c r="F57" s="82">
        <v>14.5</v>
      </c>
      <c r="G57" s="82">
        <f>F57/E57*100</f>
        <v>100</v>
      </c>
      <c r="H57" s="83" t="s">
        <v>30</v>
      </c>
    </row>
    <row r="58" spans="1:8">
      <c r="A58" s="99" t="s">
        <v>49</v>
      </c>
      <c r="B58" s="99"/>
      <c r="C58" s="99"/>
      <c r="D58" s="99"/>
      <c r="E58" s="99"/>
      <c r="F58" s="99"/>
      <c r="G58" s="99"/>
      <c r="H58" s="99"/>
    </row>
    <row r="59" spans="1:8" ht="38.25">
      <c r="A59" s="60" t="s">
        <v>94</v>
      </c>
      <c r="B59" s="83" t="s">
        <v>98</v>
      </c>
      <c r="C59" s="83" t="s">
        <v>73</v>
      </c>
      <c r="D59" s="82">
        <v>20</v>
      </c>
      <c r="E59" s="82">
        <v>22</v>
      </c>
      <c r="F59" s="82">
        <v>22</v>
      </c>
      <c r="G59" s="82">
        <f>F59/E59*100</f>
        <v>100</v>
      </c>
      <c r="H59" s="83" t="s">
        <v>30</v>
      </c>
    </row>
    <row r="60" spans="1:8" ht="280.5">
      <c r="A60" s="60" t="s">
        <v>95</v>
      </c>
      <c r="B60" s="83" t="s">
        <v>99</v>
      </c>
      <c r="C60" s="83" t="s">
        <v>100</v>
      </c>
      <c r="D60" s="89">
        <v>14</v>
      </c>
      <c r="E60" s="89">
        <v>17</v>
      </c>
      <c r="F60" s="89">
        <v>15</v>
      </c>
      <c r="G60" s="82">
        <f>F60/E60*100</f>
        <v>88.235294117647058</v>
      </c>
      <c r="H60" s="83" t="s">
        <v>144</v>
      </c>
    </row>
    <row r="61" spans="1:8" ht="25.5">
      <c r="A61" s="60" t="s">
        <v>96</v>
      </c>
      <c r="B61" s="83" t="s">
        <v>101</v>
      </c>
      <c r="C61" s="83" t="s">
        <v>73</v>
      </c>
      <c r="D61" s="82">
        <v>10.9</v>
      </c>
      <c r="E61" s="82">
        <v>11</v>
      </c>
      <c r="F61" s="82">
        <v>11</v>
      </c>
      <c r="G61" s="82">
        <f>F61/E61*100</f>
        <v>100</v>
      </c>
      <c r="H61" s="83" t="s">
        <v>30</v>
      </c>
    </row>
    <row r="62" spans="1:8" ht="231" customHeight="1">
      <c r="A62" s="60" t="s">
        <v>97</v>
      </c>
      <c r="B62" s="83" t="s">
        <v>102</v>
      </c>
      <c r="C62" s="83" t="s">
        <v>64</v>
      </c>
      <c r="D62" s="89">
        <v>316</v>
      </c>
      <c r="E62" s="89">
        <v>270</v>
      </c>
      <c r="F62" s="89">
        <v>209</v>
      </c>
      <c r="G62" s="82">
        <f>F62/E62*100</f>
        <v>77.407407407407405</v>
      </c>
      <c r="H62" s="90" t="s">
        <v>145</v>
      </c>
    </row>
    <row r="63" spans="1:8" ht="38.25" customHeight="1">
      <c r="A63" s="94"/>
      <c r="B63" s="79"/>
      <c r="C63" s="76"/>
      <c r="D63" s="77"/>
      <c r="E63" s="77"/>
      <c r="F63" s="77"/>
      <c r="G63" s="78"/>
      <c r="H63" s="76"/>
    </row>
  </sheetData>
  <mergeCells count="21">
    <mergeCell ref="A36:A38"/>
    <mergeCell ref="A39:A41"/>
    <mergeCell ref="A11:H11"/>
    <mergeCell ref="A29:H29"/>
    <mergeCell ref="A35:H35"/>
    <mergeCell ref="A56:H56"/>
    <mergeCell ref="G1:H1"/>
    <mergeCell ref="D6:G9"/>
    <mergeCell ref="A58:H58"/>
    <mergeCell ref="B2:H2"/>
    <mergeCell ref="B3:H3"/>
    <mergeCell ref="B4:H4"/>
    <mergeCell ref="C6:C10"/>
    <mergeCell ref="H6:H10"/>
    <mergeCell ref="B6:B10"/>
    <mergeCell ref="A6:A10"/>
    <mergeCell ref="A17:H17"/>
    <mergeCell ref="A28:H28"/>
    <mergeCell ref="A53:H53"/>
    <mergeCell ref="A42:A44"/>
    <mergeCell ref="A45:A47"/>
  </mergeCells>
  <pageMargins left="0.78740157480314965" right="0.78740157480314965" top="0.37" bottom="0.28999999999999998" header="0.31496062992125984" footer="0.31496062992125984"/>
  <pageSetup paperSize="9" scale="84" fitToHeight="0" orientation="landscape" r:id="rId1"/>
  <rowBreaks count="5" manualBreakCount="5">
    <brk id="18" max="7" man="1"/>
    <brk id="27" max="7" man="1"/>
    <brk id="41" max="7" man="1"/>
    <brk id="50" max="7" man="1"/>
    <brk id="59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: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31.12.2019-602</vt:lpstr>
      <vt:lpstr>3 прил 13</vt:lpstr>
      <vt:lpstr>Лист1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lastPrinted>2023-02-17T05:52:08Z</cp:lastPrinted>
  <dcterms:created xsi:type="dcterms:W3CDTF">2016-02-08T09:12:28Z</dcterms:created>
  <dcterms:modified xsi:type="dcterms:W3CDTF">2023-02-17T05:52:45Z</dcterms:modified>
</cp:coreProperties>
</file>