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300" yWindow="3870" windowWidth="10995" windowHeight="4275" tabRatio="820" firstSheet="1" activeTab="1"/>
  </bookViews>
  <sheets>
    <sheet name="31.12.2019-602" sheetId="8" state="hidden" r:id="rId1"/>
    <sheet name="3 прил 13" sheetId="29" r:id="rId2"/>
    <sheet name="Лист1" sheetId="30" r:id="rId3"/>
  </sheets>
  <externalReferences>
    <externalReference r:id="rId4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13'!$A$1:$H$54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F37" i="29"/>
  <c r="G44" l="1"/>
  <c r="G42"/>
  <c r="G38"/>
  <c r="G39"/>
  <c r="G36"/>
  <c r="G34"/>
  <c r="G33"/>
  <c r="G30"/>
  <c r="G13"/>
  <c r="G49" l="1"/>
  <c r="G14" l="1"/>
  <c r="G43" l="1"/>
  <c r="G28" l="1"/>
  <c r="G29"/>
  <c r="G31"/>
  <c r="G37"/>
  <c r="G40"/>
  <c r="G41"/>
  <c r="G27"/>
  <c r="G16" l="1"/>
  <c r="G15" l="1"/>
  <c r="G25"/>
  <c r="G19"/>
  <c r="G12"/>
  <c r="G54" l="1"/>
  <c r="G53"/>
  <c r="G52"/>
  <c r="G51"/>
  <c r="G47"/>
  <c r="G46"/>
  <c r="G24"/>
  <c r="G22"/>
  <c r="G23"/>
  <c r="G18"/>
  <c r="G21"/>
  <c r="G20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<sst xmlns="http://schemas.openxmlformats.org/spreadsheetml/2006/main" count="202" uniqueCount="139">
  <si>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</si>
  <si>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</si>
  <si>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</si>
  <si>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</si>
  <si>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</si>
  <si>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</si>
  <si>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</si>
  <si>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</si>
  <si>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</si>
  <si>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</si>
  <si>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</si>
  <si>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</si>
  <si>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</si>
  <si>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</si>
  <si>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</si>
  <si>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</si>
  <si>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</si>
  <si>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</si>
  <si>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</si>
  <si>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</si>
  <si>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</si>
  <si>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</si>
  <si>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</si>
  <si>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</si>
  <si>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</si>
  <si>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</si>
  <si>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</si>
  <si>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</si>
  <si>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</si>
  <si>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</si>
  <si>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</si>
  <si>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</si>
  <si>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</si>
  <si>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</si>
  <si>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</si>
  <si>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</si>
  <si>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</si>
  <si>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</si>
  <si>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</si>
  <si>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</si>
  <si>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</si>
  <si>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</si>
  <si>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степень выполнения, процентов</t>
  </si>
  <si>
    <t xml:space="preserve">Примечание (причины невыполнения целевых показателей, недостижения ожидаемых результатов)
</t>
  </si>
  <si>
    <t>плановое значение</t>
  </si>
  <si>
    <t>фактическое значение</t>
  </si>
  <si>
    <t>Подпрограмма 2«Развитие и обеспечение сохранности сети автомобильных дорог Саратовской области»</t>
  </si>
  <si>
    <t>Подпрограмма 3 «Повышение безопасности дорожного движения в Саратовской области»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</si>
  <si>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</si>
  <si>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Подпрограмма 5 «Развитие рынка газового моторного топлива в Саратовской области»</t>
  </si>
  <si>
    <t>Подпрограмма 1 "Модернизация и развитие транспортного комплекса Саратовской области"</t>
  </si>
  <si>
    <t xml:space="preserve">Приложение № 15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</si>
  <si>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о достижении значений показателей пилотной государственной программы государственной программы Саратовской области "Развитие транспортной системы"</t>
  </si>
  <si>
    <t xml:space="preserve">Значения показателей государственной программы, подпрограммы государственной программы
</t>
  </si>
  <si>
    <t>год, предшествующий отчетному</t>
  </si>
  <si>
    <t>Единица измерения</t>
  </si>
  <si>
    <t>млн. рублей</t>
  </si>
  <si>
    <t>Государственная программа "Развитие транспортной системы"</t>
  </si>
  <si>
    <t xml:space="preserve">Показатель (наименование)
</t>
  </si>
  <si>
    <t>Увеличение объемов транспортных услуг</t>
  </si>
  <si>
    <t>2.</t>
  </si>
  <si>
    <t>3.</t>
  </si>
  <si>
    <t>4.</t>
  </si>
  <si>
    <t>5.</t>
  </si>
  <si>
    <t>единиц</t>
  </si>
  <si>
    <t>Количество рейсов, выполняемых по субсидируемым социально ориентированным маршрутам речного транспорта, осуществляющим перевозки пассажиров</t>
  </si>
  <si>
    <t>Количество рейсов, выполняемых по субсидируемым социально ориентированным маршрутам автомобильного транспорта, осуществляющим перевозки пассажиров</t>
  </si>
  <si>
    <t>1.4.</t>
  </si>
  <si>
    <t>1.3.</t>
  </si>
  <si>
    <t>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</t>
  </si>
  <si>
    <t>Количество пассажиров, перевозимых по территории области всеми видами пассажирского транспорта</t>
  </si>
  <si>
    <t>млн. чел.</t>
  </si>
  <si>
    <t>Уровень технической обеспеченности информационных систем и оборудования министерства транспорта и дорожного хозяйства области</t>
  </si>
  <si>
    <t>процентов</t>
  </si>
  <si>
    <t>1.5.</t>
  </si>
  <si>
    <t>1.6.</t>
  </si>
  <si>
    <t>Количество приобретаемых пассажирских автотранспортных средств организациями и предприятиями области</t>
  </si>
  <si>
    <t>1.8.</t>
  </si>
  <si>
    <t>Количество рейсов, выполняемых по субсидируемым маршрутам воздушного транспорта, осуществляющим перевозки пассажиров</t>
  </si>
  <si>
    <t>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на 31 декабря отчетного года</t>
  </si>
  <si>
    <t>Сокращение социального риска (число лиц, погибших в дорожно-транспортных происшествиях, на 100 тыс. населения)</t>
  </si>
  <si>
    <t>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</t>
  </si>
  <si>
    <t>Объем реализации природного газа в качестве моторного топлива (ежегодно)</t>
  </si>
  <si>
    <t>тыс. куб. м/год</t>
  </si>
  <si>
    <t>1.9.</t>
  </si>
  <si>
    <t>Повышение коэффициента выпуска подвижного состава городского наземного электрического транспорта (ежегодно)</t>
  </si>
  <si>
    <t>-</t>
  </si>
  <si>
    <t>тыс. шт.</t>
  </si>
  <si>
    <t>чел.</t>
  </si>
  <si>
    <t>Снижение количества лиц, погибших в результате дорожно-транспортных происшествий</t>
  </si>
  <si>
    <t>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</si>
  <si>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</t>
  </si>
  <si>
    <t>мин.</t>
  </si>
  <si>
    <t>4.1.</t>
  </si>
  <si>
    <t>3.2.</t>
  </si>
  <si>
    <t>3.1.</t>
  </si>
  <si>
    <t>5.1.</t>
  </si>
  <si>
    <t>5.2.</t>
  </si>
  <si>
    <t>5.3.</t>
  </si>
  <si>
    <t>5.4.</t>
  </si>
  <si>
    <t>Доля пассажирских автотранспортных средств, использующих компримированный природный газ в качестве газомоторного топлива</t>
  </si>
  <si>
    <t>Количество газозаправочных станций, реализующих в качестве топлива компримированный природный газ</t>
  </si>
  <si>
    <t>шт.</t>
  </si>
  <si>
    <t>Доля коммунальной техники, переведенной на газомоторное топливо</t>
  </si>
  <si>
    <t>2.1.</t>
  </si>
  <si>
    <t xml:space="preserve">2.19. </t>
  </si>
  <si>
    <t>2.16.</t>
  </si>
  <si>
    <t>2.13.</t>
  </si>
  <si>
    <t xml:space="preserve">2.11. </t>
  </si>
  <si>
    <t>Доля уникальных искусственных сооружений, находящихся в предаварийном (аварийном) состоянии</t>
  </si>
  <si>
    <t>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</t>
  </si>
  <si>
    <t>км</t>
  </si>
  <si>
    <t>пог.м</t>
  </si>
  <si>
    <t xml:space="preserve">2.8. </t>
  </si>
  <si>
    <t xml:space="preserve">2.7. </t>
  </si>
  <si>
    <t xml:space="preserve">2.6. </t>
  </si>
  <si>
    <t>2.4.</t>
  </si>
  <si>
    <t xml:space="preserve">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 </t>
  </si>
  <si>
    <t>Количество мест концентрации дорожно-транспортных происшествий (аварийно-опасных участков) на дорожной сети Саратовской области</t>
  </si>
  <si>
    <t>2.2.</t>
  </si>
  <si>
    <t>Доля протяженности дорожной сети городской агломерации, соответствующая нормативным требованиям к их транспортно-эксплуатационному состоянию</t>
  </si>
  <si>
    <t xml:space="preserve">за первое полугодие  2021 года </t>
  </si>
  <si>
    <t xml:space="preserve">Количество транспортных средств, переоборудованных на использование природного газа (метана) в качестве моторного топлива
</t>
  </si>
  <si>
    <t>Положение о субсидии утверждено 30.06.2021.                     В настоящее время на рассмотрении 2 заявки.</t>
  </si>
  <si>
    <t>Показатель по перевозке автомобильному транспорту по состоянию на январь-май 2021 года</t>
  </si>
  <si>
    <t>Информация по состоянию на январь-май 2021 года</t>
  </si>
  <si>
    <t>Доля отечественного оборудования (товаров, работ, услуг) в общем объеме закупок</t>
  </si>
  <si>
    <t>Строительство объездной автомобильной дороги (на участке от кольцевой развязки ул. Нестерова с ул. Колотилова до автодороги «Самара-Пугачев-Энгельс-Волгоград») (1,9 км)</t>
  </si>
  <si>
    <t>сети автомобильных дорог общего пользования регионального, межмуниципального значения</t>
  </si>
  <si>
    <t>сети автомобильных дорог общего пользования местного значения</t>
  </si>
  <si>
    <t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</t>
  </si>
  <si>
    <t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в том числе:</t>
  </si>
  <si>
    <t>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в том числе:</t>
  </si>
  <si>
    <t>Протяженность автомобильных дорог общего пользования местного значения на территории муниципальных районов области</t>
  </si>
  <si>
    <t>2.18.</t>
  </si>
  <si>
    <t>Протяженность уникальных искусственных сооружений, капитальный ремонт (ремонт) которых завершен (ежегодно)</t>
  </si>
  <si>
    <t>Количество уникальных искусственных сооружений, капитальный ремонт (ремонт) которых завершен (ежегодно)</t>
  </si>
  <si>
    <t>штук</t>
  </si>
  <si>
    <t>2.20.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</si>
</sst>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_-* #,##0.00_-;\-* #,##0.00_-;_-* &quot;-&quot;??_-;_-@_-"/>
    <numFmt numFmtId="167" formatCode="0.0"/>
  </numFmts>
  <fonts count="2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 wrapText="1"/>
    </xf>
    <xf numFmtId="0" fontId="0" fillId="0" borderId="0" xfId="0" applyFill="1"/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0" fontId="0" fillId="0" borderId="0" xfId="0" applyFill="1"/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4" fontId="22" fillId="0" borderId="0" xfId="29" applyFont="1" applyFill="1" applyAlignment="1">
      <alignment horizontal="center" vertical="center"/>
    </xf>
    <xf numFmtId="44" fontId="22" fillId="0" borderId="1" xfId="29" applyFont="1" applyFill="1" applyBorder="1" applyAlignment="1">
      <alignment horizontal="center" vertical="center" wrapText="1"/>
    </xf>
    <xf numFmtId="49" fontId="0" fillId="0" borderId="0" xfId="0" applyNumberFormat="1" applyFill="1"/>
    <xf numFmtId="164" fontId="22" fillId="0" borderId="1" xfId="29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29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top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</cellXfs>
  <cellStyles count="30">
    <cellStyle name="Excel Built-in Normal" xfId="1"/>
    <cellStyle name="Денежный" xfId="29" builtinId="4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99"/>
      <color rgb="FFCCFFFF"/>
      <color rgb="FF66FFFF"/>
      <color rgb="FFFF3300"/>
      <color rgb="FF99FF99"/>
      <color rgb="FFA7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90" t="s">
        <v>39</v>
      </c>
      <c r="E3" s="90"/>
      <c r="F3" s="90"/>
      <c r="G3" s="11"/>
      <c r="H3" s="11"/>
      <c r="I3" s="11"/>
      <c r="J3" s="11"/>
    </row>
    <row r="4" spans="1:12" s="1" customFormat="1" ht="21" customHeight="1">
      <c r="A4" s="88" t="s">
        <v>37</v>
      </c>
      <c r="B4" s="88"/>
      <c r="C4" s="88"/>
      <c r="D4" s="88"/>
      <c r="E4" s="88"/>
      <c r="F4" s="88"/>
      <c r="G4" s="88"/>
      <c r="H4" s="88"/>
      <c r="I4" s="88"/>
      <c r="J4" s="88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89"/>
      <c r="J5" s="89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="130" zoomScaleNormal="120" zoomScaleSheetLayoutView="130" workbookViewId="0">
      <pane ySplit="10" topLeftCell="A11" activePane="bottomLeft" state="frozen"/>
      <selection pane="bottomLeft" activeCell="I6" sqref="A1:XFD6"/>
    </sheetView>
  </sheetViews>
  <sheetFormatPr defaultColWidth="9.140625" defaultRowHeight="15"/>
  <cols>
    <col min="1" max="1" width="7.7109375" style="72" customWidth="1"/>
    <col min="2" max="2" width="44.85546875" style="62" customWidth="1"/>
    <col min="3" max="3" width="14.42578125" style="62" customWidth="1"/>
    <col min="4" max="4" width="16.42578125" style="67" customWidth="1"/>
    <col min="5" max="5" width="13" style="62" customWidth="1"/>
    <col min="6" max="6" width="13.28515625" style="62" customWidth="1"/>
    <col min="7" max="7" width="15.42578125" style="62" customWidth="1"/>
    <col min="8" max="8" width="27.140625" style="62" customWidth="1"/>
    <col min="9" max="9" width="14.42578125" style="62" customWidth="1"/>
    <col min="10" max="16384" width="9.140625" style="62"/>
  </cols>
  <sheetData>
    <row r="1" spans="1:10" ht="49.5" customHeight="1">
      <c r="B1" s="60"/>
      <c r="C1" s="60"/>
      <c r="D1" s="60"/>
      <c r="E1" s="60"/>
      <c r="F1" s="60"/>
      <c r="G1" s="98" t="s">
        <v>51</v>
      </c>
      <c r="H1" s="98"/>
      <c r="I1" s="66"/>
      <c r="J1" s="66"/>
    </row>
    <row r="2" spans="1:10" ht="15.75">
      <c r="B2" s="99" t="s">
        <v>41</v>
      </c>
      <c r="C2" s="99"/>
      <c r="D2" s="99"/>
      <c r="E2" s="99"/>
      <c r="F2" s="99"/>
      <c r="G2" s="99"/>
      <c r="H2" s="99"/>
      <c r="I2" s="63"/>
    </row>
    <row r="3" spans="1:10" ht="15.75">
      <c r="B3" s="100" t="s">
        <v>52</v>
      </c>
      <c r="C3" s="100"/>
      <c r="D3" s="100"/>
      <c r="E3" s="100"/>
      <c r="F3" s="100"/>
      <c r="G3" s="100"/>
      <c r="H3" s="100"/>
      <c r="I3" s="61"/>
    </row>
    <row r="4" spans="1:10" ht="15.75">
      <c r="B4" s="99" t="s">
        <v>121</v>
      </c>
      <c r="C4" s="99"/>
      <c r="D4" s="99"/>
      <c r="E4" s="99"/>
      <c r="F4" s="99"/>
      <c r="G4" s="99"/>
      <c r="H4" s="99"/>
      <c r="I4" s="63"/>
    </row>
    <row r="5" spans="1:10">
      <c r="H5" s="64"/>
    </row>
    <row r="6" spans="1:10" ht="14.25" customHeight="1">
      <c r="A6" s="101" t="s">
        <v>0</v>
      </c>
      <c r="B6" s="97" t="s">
        <v>58</v>
      </c>
      <c r="C6" s="97" t="s">
        <v>55</v>
      </c>
      <c r="D6" s="97" t="s">
        <v>53</v>
      </c>
      <c r="E6" s="97"/>
      <c r="F6" s="97"/>
      <c r="G6" s="97"/>
      <c r="H6" s="97" t="s">
        <v>43</v>
      </c>
    </row>
    <row r="7" spans="1:10" ht="15" customHeight="1">
      <c r="A7" s="102"/>
      <c r="B7" s="97"/>
      <c r="C7" s="97"/>
      <c r="D7" s="97"/>
      <c r="E7" s="97"/>
      <c r="F7" s="97"/>
      <c r="G7" s="97"/>
      <c r="H7" s="97"/>
    </row>
    <row r="8" spans="1:10" ht="14.25" customHeight="1">
      <c r="A8" s="102"/>
      <c r="B8" s="97"/>
      <c r="C8" s="97"/>
      <c r="D8" s="97"/>
      <c r="E8" s="97"/>
      <c r="F8" s="97"/>
      <c r="G8" s="97"/>
      <c r="H8" s="97"/>
    </row>
    <row r="9" spans="1:10" ht="14.25" customHeight="1">
      <c r="A9" s="102"/>
      <c r="B9" s="97"/>
      <c r="C9" s="97"/>
      <c r="D9" s="97"/>
      <c r="E9" s="97"/>
      <c r="F9" s="97"/>
      <c r="G9" s="97"/>
      <c r="H9" s="97"/>
    </row>
    <row r="10" spans="1:10" ht="38.25">
      <c r="A10" s="103"/>
      <c r="B10" s="97"/>
      <c r="C10" s="97"/>
      <c r="D10" s="79" t="s">
        <v>54</v>
      </c>
      <c r="E10" s="79" t="s">
        <v>44</v>
      </c>
      <c r="F10" s="79" t="s">
        <v>45</v>
      </c>
      <c r="G10" s="79" t="s">
        <v>42</v>
      </c>
      <c r="H10" s="97"/>
    </row>
    <row r="11" spans="1:10" s="67" customFormat="1" ht="13.5" customHeight="1">
      <c r="A11" s="94" t="s">
        <v>57</v>
      </c>
      <c r="B11" s="95"/>
      <c r="C11" s="95"/>
      <c r="D11" s="95"/>
      <c r="E11" s="95"/>
      <c r="F11" s="95"/>
      <c r="G11" s="95"/>
      <c r="H11" s="96"/>
    </row>
    <row r="12" spans="1:10" s="69" customFormat="1" ht="12.75">
      <c r="A12" s="77" t="s">
        <v>5</v>
      </c>
      <c r="B12" s="75" t="s">
        <v>59</v>
      </c>
      <c r="C12" s="75" t="s">
        <v>56</v>
      </c>
      <c r="D12" s="68">
        <v>54800</v>
      </c>
      <c r="E12" s="68">
        <v>57299.8</v>
      </c>
      <c r="F12" s="68">
        <v>28770</v>
      </c>
      <c r="G12" s="68">
        <f>F12/E12*100</f>
        <v>50.209599335425246</v>
      </c>
      <c r="H12" s="75" t="s">
        <v>30</v>
      </c>
    </row>
    <row r="13" spans="1:10" s="69" customFormat="1" ht="62.25" customHeight="1">
      <c r="A13" s="77" t="s">
        <v>60</v>
      </c>
      <c r="B13" s="86" t="s">
        <v>79</v>
      </c>
      <c r="C13" s="86" t="s">
        <v>73</v>
      </c>
      <c r="D13" s="84">
        <v>15.4</v>
      </c>
      <c r="E13" s="84">
        <v>19.899999999999999</v>
      </c>
      <c r="F13" s="84">
        <v>15.4</v>
      </c>
      <c r="G13" s="84">
        <f>F13/E13*100</f>
        <v>77.386934673366838</v>
      </c>
      <c r="H13" s="75"/>
    </row>
    <row r="14" spans="1:10" s="69" customFormat="1" ht="38.25">
      <c r="A14" s="77" t="s">
        <v>61</v>
      </c>
      <c r="B14" s="75" t="s">
        <v>80</v>
      </c>
      <c r="C14" s="75" t="s">
        <v>64</v>
      </c>
      <c r="D14" s="68">
        <v>13.1</v>
      </c>
      <c r="E14" s="68">
        <v>11.28</v>
      </c>
      <c r="F14" s="68">
        <v>3.9</v>
      </c>
      <c r="G14" s="68">
        <f>E14/F14*100</f>
        <v>289.23076923076923</v>
      </c>
      <c r="H14" s="75" t="s">
        <v>125</v>
      </c>
    </row>
    <row r="15" spans="1:10" s="69" customFormat="1" ht="63.75">
      <c r="A15" s="77" t="s">
        <v>62</v>
      </c>
      <c r="B15" s="75" t="s">
        <v>81</v>
      </c>
      <c r="C15" s="75" t="s">
        <v>73</v>
      </c>
      <c r="D15" s="68">
        <v>98</v>
      </c>
      <c r="E15" s="68">
        <v>96</v>
      </c>
      <c r="F15" s="68">
        <v>98</v>
      </c>
      <c r="G15" s="68">
        <f>F15/E15*100</f>
        <v>102.08333333333333</v>
      </c>
      <c r="H15" s="75" t="s">
        <v>30</v>
      </c>
    </row>
    <row r="16" spans="1:10" s="70" customFormat="1" ht="25.5">
      <c r="A16" s="76" t="s">
        <v>63</v>
      </c>
      <c r="B16" s="71" t="s">
        <v>82</v>
      </c>
      <c r="C16" s="71" t="s">
        <v>83</v>
      </c>
      <c r="D16" s="73">
        <v>17968.3</v>
      </c>
      <c r="E16" s="73">
        <v>19537.7</v>
      </c>
      <c r="F16" s="73">
        <v>9882.4</v>
      </c>
      <c r="G16" s="68">
        <f>F16/E16*100</f>
        <v>50.581184069772803</v>
      </c>
      <c r="H16" s="71" t="s">
        <v>30</v>
      </c>
    </row>
    <row r="17" spans="1:8" ht="18.75" customHeight="1">
      <c r="A17" s="97" t="s">
        <v>50</v>
      </c>
      <c r="B17" s="97"/>
      <c r="C17" s="97"/>
      <c r="D17" s="97"/>
      <c r="E17" s="97"/>
      <c r="F17" s="97"/>
      <c r="G17" s="97"/>
      <c r="H17" s="97"/>
    </row>
    <row r="18" spans="1:8" s="67" customFormat="1" ht="51">
      <c r="A18" s="76" t="s">
        <v>6</v>
      </c>
      <c r="B18" s="75" t="s">
        <v>70</v>
      </c>
      <c r="C18" s="75" t="s">
        <v>71</v>
      </c>
      <c r="D18" s="68">
        <v>149.4</v>
      </c>
      <c r="E18" s="68">
        <v>268.8</v>
      </c>
      <c r="F18" s="68">
        <v>60.8</v>
      </c>
      <c r="G18" s="68">
        <f t="shared" ref="G18:G44" si="0">F18/E18*100</f>
        <v>22.619047619047617</v>
      </c>
      <c r="H18" s="75" t="s">
        <v>124</v>
      </c>
    </row>
    <row r="19" spans="1:8" ht="51">
      <c r="A19" s="76" t="s">
        <v>8</v>
      </c>
      <c r="B19" s="75" t="s">
        <v>65</v>
      </c>
      <c r="C19" s="75" t="s">
        <v>64</v>
      </c>
      <c r="D19" s="81">
        <v>1060</v>
      </c>
      <c r="E19" s="68">
        <v>1060</v>
      </c>
      <c r="F19" s="68">
        <v>404</v>
      </c>
      <c r="G19" s="68">
        <f t="shared" si="0"/>
        <v>38.113207547169814</v>
      </c>
      <c r="H19" s="80" t="s">
        <v>30</v>
      </c>
    </row>
    <row r="20" spans="1:8" ht="51">
      <c r="A20" s="76" t="s">
        <v>68</v>
      </c>
      <c r="B20" s="75" t="s">
        <v>66</v>
      </c>
      <c r="C20" s="75" t="s">
        <v>64</v>
      </c>
      <c r="D20" s="68">
        <v>11648</v>
      </c>
      <c r="E20" s="68">
        <v>11680</v>
      </c>
      <c r="F20" s="81">
        <v>5792</v>
      </c>
      <c r="G20" s="68">
        <f t="shared" si="0"/>
        <v>49.589041095890416</v>
      </c>
      <c r="H20" s="80" t="s">
        <v>30</v>
      </c>
    </row>
    <row r="21" spans="1:8" ht="51">
      <c r="A21" s="76" t="s">
        <v>67</v>
      </c>
      <c r="B21" s="75" t="s">
        <v>69</v>
      </c>
      <c r="C21" s="75" t="s">
        <v>64</v>
      </c>
      <c r="D21" s="68">
        <v>17519</v>
      </c>
      <c r="E21" s="68">
        <v>19096</v>
      </c>
      <c r="F21" s="68">
        <v>9444</v>
      </c>
      <c r="G21" s="68">
        <f t="shared" si="0"/>
        <v>49.455383326351068</v>
      </c>
      <c r="H21" s="75" t="s">
        <v>30</v>
      </c>
    </row>
    <row r="22" spans="1:8" s="67" customFormat="1" ht="38.25">
      <c r="A22" s="76" t="s">
        <v>74</v>
      </c>
      <c r="B22" s="75" t="s">
        <v>76</v>
      </c>
      <c r="C22" s="75" t="s">
        <v>64</v>
      </c>
      <c r="D22" s="68">
        <v>55</v>
      </c>
      <c r="E22" s="68">
        <v>171</v>
      </c>
      <c r="F22" s="68">
        <v>91</v>
      </c>
      <c r="G22" s="68">
        <f t="shared" si="0"/>
        <v>53.216374269005854</v>
      </c>
      <c r="H22" s="75" t="s">
        <v>30</v>
      </c>
    </row>
    <row r="23" spans="1:8" s="67" customFormat="1" ht="51">
      <c r="A23" s="76" t="s">
        <v>75</v>
      </c>
      <c r="B23" s="75" t="s">
        <v>72</v>
      </c>
      <c r="C23" s="75" t="s">
        <v>73</v>
      </c>
      <c r="D23" s="68">
        <v>95</v>
      </c>
      <c r="E23" s="68">
        <v>96</v>
      </c>
      <c r="F23" s="68">
        <v>98</v>
      </c>
      <c r="G23" s="68">
        <f t="shared" si="0"/>
        <v>102.08333333333333</v>
      </c>
      <c r="H23" s="75" t="s">
        <v>30</v>
      </c>
    </row>
    <row r="24" spans="1:8" s="67" customFormat="1" ht="51">
      <c r="A24" s="76" t="s">
        <v>77</v>
      </c>
      <c r="B24" s="75" t="s">
        <v>78</v>
      </c>
      <c r="C24" s="75" t="s">
        <v>64</v>
      </c>
      <c r="D24" s="68">
        <v>96</v>
      </c>
      <c r="E24" s="68">
        <v>720</v>
      </c>
      <c r="F24" s="68">
        <v>268</v>
      </c>
      <c r="G24" s="68">
        <f t="shared" si="0"/>
        <v>37.222222222222221</v>
      </c>
      <c r="H24" s="75" t="s">
        <v>30</v>
      </c>
    </row>
    <row r="25" spans="1:8" s="67" customFormat="1" ht="38.25">
      <c r="A25" s="76" t="s">
        <v>84</v>
      </c>
      <c r="B25" s="75" t="s">
        <v>85</v>
      </c>
      <c r="C25" s="75" t="s">
        <v>73</v>
      </c>
      <c r="D25" s="68">
        <v>54</v>
      </c>
      <c r="E25" s="75">
        <v>59</v>
      </c>
      <c r="F25" s="75">
        <v>60</v>
      </c>
      <c r="G25" s="65">
        <f t="shared" si="0"/>
        <v>101.69491525423729</v>
      </c>
      <c r="H25" s="75" t="s">
        <v>30</v>
      </c>
    </row>
    <row r="26" spans="1:8">
      <c r="A26" s="97" t="s">
        <v>46</v>
      </c>
      <c r="B26" s="97"/>
      <c r="C26" s="97"/>
      <c r="D26" s="97"/>
      <c r="E26" s="97"/>
      <c r="F26" s="97"/>
      <c r="G26" s="97"/>
      <c r="H26" s="97"/>
    </row>
    <row r="27" spans="1:8" ht="51">
      <c r="A27" s="75" t="s">
        <v>104</v>
      </c>
      <c r="B27" s="86" t="s">
        <v>120</v>
      </c>
      <c r="C27" s="86" t="s">
        <v>73</v>
      </c>
      <c r="D27" s="84">
        <v>71.7</v>
      </c>
      <c r="E27" s="86">
        <v>77.099999999999994</v>
      </c>
      <c r="F27" s="86">
        <v>71.7</v>
      </c>
      <c r="G27" s="83">
        <f t="shared" si="0"/>
        <v>92.996108949416353</v>
      </c>
      <c r="H27" s="75" t="s">
        <v>30</v>
      </c>
    </row>
    <row r="28" spans="1:8" ht="38.25">
      <c r="A28" s="75" t="s">
        <v>119</v>
      </c>
      <c r="B28" s="86" t="s">
        <v>118</v>
      </c>
      <c r="C28" s="86" t="s">
        <v>73</v>
      </c>
      <c r="D28" s="84">
        <v>83.4</v>
      </c>
      <c r="E28" s="86">
        <v>75.099999999999994</v>
      </c>
      <c r="F28" s="86">
        <v>83.4</v>
      </c>
      <c r="G28" s="83">
        <f t="shared" si="0"/>
        <v>111.05193075898802</v>
      </c>
      <c r="H28" s="75" t="s">
        <v>30</v>
      </c>
    </row>
    <row r="29" spans="1:8" s="67" customFormat="1" ht="63.75">
      <c r="A29" s="75" t="s">
        <v>116</v>
      </c>
      <c r="B29" s="86" t="s">
        <v>117</v>
      </c>
      <c r="C29" s="86" t="s">
        <v>64</v>
      </c>
      <c r="D29" s="85">
        <v>4</v>
      </c>
      <c r="E29" s="86">
        <v>4</v>
      </c>
      <c r="F29" s="86">
        <v>4</v>
      </c>
      <c r="G29" s="83">
        <f t="shared" si="0"/>
        <v>100</v>
      </c>
      <c r="H29" s="75" t="s">
        <v>30</v>
      </c>
    </row>
    <row r="30" spans="1:8" s="67" customFormat="1" ht="25.5">
      <c r="A30" s="75" t="s">
        <v>115</v>
      </c>
      <c r="B30" s="86" t="s">
        <v>126</v>
      </c>
      <c r="C30" s="86" t="s">
        <v>73</v>
      </c>
      <c r="D30" s="85">
        <v>60</v>
      </c>
      <c r="E30" s="86">
        <v>62</v>
      </c>
      <c r="F30" s="86">
        <v>60</v>
      </c>
      <c r="G30" s="83">
        <f t="shared" si="0"/>
        <v>96.774193548387103</v>
      </c>
      <c r="H30" s="86" t="s">
        <v>30</v>
      </c>
    </row>
    <row r="31" spans="1:8" ht="59.25" customHeight="1">
      <c r="A31" s="91" t="s">
        <v>114</v>
      </c>
      <c r="B31" s="86" t="s">
        <v>132</v>
      </c>
      <c r="C31" s="91" t="s">
        <v>111</v>
      </c>
      <c r="D31" s="86">
        <v>17.88</v>
      </c>
      <c r="E31" s="86">
        <v>1.9</v>
      </c>
      <c r="F31" s="86">
        <v>0</v>
      </c>
      <c r="G31" s="83">
        <f t="shared" si="0"/>
        <v>0</v>
      </c>
      <c r="H31" s="91" t="s">
        <v>127</v>
      </c>
    </row>
    <row r="32" spans="1:8" s="67" customFormat="1" ht="25.5">
      <c r="A32" s="92"/>
      <c r="B32" s="86" t="s">
        <v>128</v>
      </c>
      <c r="C32" s="92"/>
      <c r="D32" s="86">
        <v>15.1</v>
      </c>
      <c r="E32" s="86">
        <v>0</v>
      </c>
      <c r="F32" s="86">
        <v>0</v>
      </c>
      <c r="G32" s="83">
        <v>0</v>
      </c>
      <c r="H32" s="92"/>
    </row>
    <row r="33" spans="1:8" s="67" customFormat="1" ht="25.5">
      <c r="A33" s="93"/>
      <c r="B33" s="86" t="s">
        <v>129</v>
      </c>
      <c r="C33" s="93"/>
      <c r="D33" s="86">
        <v>2.78</v>
      </c>
      <c r="E33" s="86">
        <v>1.9</v>
      </c>
      <c r="F33" s="86">
        <v>0</v>
      </c>
      <c r="G33" s="83">
        <f t="shared" si="0"/>
        <v>0</v>
      </c>
      <c r="H33" s="93"/>
    </row>
    <row r="34" spans="1:8" ht="74.25" customHeight="1">
      <c r="A34" s="91" t="s">
        <v>113</v>
      </c>
      <c r="B34" s="86" t="s">
        <v>131</v>
      </c>
      <c r="C34" s="91" t="s">
        <v>111</v>
      </c>
      <c r="D34" s="86">
        <v>16.86</v>
      </c>
      <c r="E34" s="86">
        <v>1.9</v>
      </c>
      <c r="F34" s="86">
        <v>0</v>
      </c>
      <c r="G34" s="83">
        <f t="shared" ref="G34" si="1">F34/E34*100</f>
        <v>0</v>
      </c>
      <c r="H34" s="86" t="s">
        <v>30</v>
      </c>
    </row>
    <row r="35" spans="1:8" s="82" customFormat="1" ht="26.25" customHeight="1">
      <c r="A35" s="92"/>
      <c r="B35" s="86" t="s">
        <v>128</v>
      </c>
      <c r="C35" s="92"/>
      <c r="D35" s="84">
        <v>15.1</v>
      </c>
      <c r="E35" s="86">
        <v>0</v>
      </c>
      <c r="F35" s="86">
        <v>0</v>
      </c>
      <c r="G35" s="83">
        <v>0</v>
      </c>
      <c r="H35" s="86" t="s">
        <v>30</v>
      </c>
    </row>
    <row r="36" spans="1:8" s="82" customFormat="1" ht="31.5" customHeight="1">
      <c r="A36" s="93"/>
      <c r="B36" s="86" t="s">
        <v>129</v>
      </c>
      <c r="C36" s="93"/>
      <c r="D36" s="84">
        <v>1.76</v>
      </c>
      <c r="E36" s="86">
        <v>1.9</v>
      </c>
      <c r="F36" s="86">
        <v>0</v>
      </c>
      <c r="G36" s="83">
        <f t="shared" ref="G36" si="2">F36/E36*100</f>
        <v>0</v>
      </c>
      <c r="H36" s="86" t="s">
        <v>30</v>
      </c>
    </row>
    <row r="37" spans="1:8" s="67" customFormat="1" ht="95.25" customHeight="1">
      <c r="A37" s="91" t="s">
        <v>108</v>
      </c>
      <c r="B37" s="86" t="s">
        <v>130</v>
      </c>
      <c r="C37" s="91" t="s">
        <v>111</v>
      </c>
      <c r="D37" s="84">
        <v>363.3</v>
      </c>
      <c r="E37" s="83">
        <v>225.7</v>
      </c>
      <c r="F37" s="86">
        <f>F38+F39</f>
        <v>29.3</v>
      </c>
      <c r="G37" s="83">
        <f t="shared" si="0"/>
        <v>12.981834293309705</v>
      </c>
      <c r="H37" s="86" t="s">
        <v>30</v>
      </c>
    </row>
    <row r="38" spans="1:8" s="82" customFormat="1" ht="29.25" customHeight="1">
      <c r="A38" s="92"/>
      <c r="B38" s="86" t="s">
        <v>128</v>
      </c>
      <c r="C38" s="92"/>
      <c r="D38" s="84">
        <v>255.5</v>
      </c>
      <c r="E38" s="83">
        <v>200.9</v>
      </c>
      <c r="F38" s="83">
        <v>0</v>
      </c>
      <c r="G38" s="83">
        <f t="shared" si="0"/>
        <v>0</v>
      </c>
      <c r="H38" s="86" t="s">
        <v>30</v>
      </c>
    </row>
    <row r="39" spans="1:8" s="82" customFormat="1" ht="24.75" customHeight="1">
      <c r="A39" s="93"/>
      <c r="B39" s="86" t="s">
        <v>129</v>
      </c>
      <c r="C39" s="93"/>
      <c r="D39" s="84">
        <v>107.8</v>
      </c>
      <c r="E39" s="83">
        <v>24.8</v>
      </c>
      <c r="F39" s="86">
        <v>29.3</v>
      </c>
      <c r="G39" s="83">
        <f t="shared" si="0"/>
        <v>118.14516129032258</v>
      </c>
      <c r="H39" s="86" t="s">
        <v>30</v>
      </c>
    </row>
    <row r="40" spans="1:8" s="67" customFormat="1" ht="38.25">
      <c r="A40" s="75" t="s">
        <v>107</v>
      </c>
      <c r="B40" s="86" t="s">
        <v>133</v>
      </c>
      <c r="C40" s="86" t="s">
        <v>111</v>
      </c>
      <c r="D40" s="84">
        <v>18103.5</v>
      </c>
      <c r="E40" s="84">
        <v>18103.5</v>
      </c>
      <c r="F40" s="84">
        <v>18103.5</v>
      </c>
      <c r="G40" s="83">
        <f t="shared" si="0"/>
        <v>100</v>
      </c>
      <c r="H40" s="86" t="s">
        <v>30</v>
      </c>
    </row>
    <row r="41" spans="1:8" ht="63.75">
      <c r="A41" s="86" t="s">
        <v>106</v>
      </c>
      <c r="B41" s="86" t="s">
        <v>110</v>
      </c>
      <c r="C41" s="86" t="s">
        <v>73</v>
      </c>
      <c r="D41" s="86">
        <v>43.25</v>
      </c>
      <c r="E41" s="86">
        <v>44.27</v>
      </c>
      <c r="F41" s="86">
        <v>43.25</v>
      </c>
      <c r="G41" s="83">
        <f t="shared" si="0"/>
        <v>97.695956629771857</v>
      </c>
      <c r="H41" s="75" t="s">
        <v>30</v>
      </c>
    </row>
    <row r="42" spans="1:8" s="82" customFormat="1" ht="38.25">
      <c r="A42" s="86" t="s">
        <v>134</v>
      </c>
      <c r="B42" s="86" t="s">
        <v>135</v>
      </c>
      <c r="C42" s="86" t="s">
        <v>112</v>
      </c>
      <c r="D42" s="86" t="s">
        <v>86</v>
      </c>
      <c r="E42" s="86">
        <v>205</v>
      </c>
      <c r="F42" s="86">
        <v>0</v>
      </c>
      <c r="G42" s="83">
        <f t="shared" si="0"/>
        <v>0</v>
      </c>
      <c r="H42" s="86" t="s">
        <v>30</v>
      </c>
    </row>
    <row r="43" spans="1:8" s="67" customFormat="1" ht="38.25">
      <c r="A43" s="75" t="s">
        <v>105</v>
      </c>
      <c r="B43" s="86" t="s">
        <v>136</v>
      </c>
      <c r="C43" s="86" t="s">
        <v>137</v>
      </c>
      <c r="D43" s="84" t="s">
        <v>86</v>
      </c>
      <c r="E43" s="86">
        <v>1</v>
      </c>
      <c r="F43" s="86">
        <v>0</v>
      </c>
      <c r="G43" s="83">
        <f t="shared" si="0"/>
        <v>0</v>
      </c>
      <c r="H43" s="75" t="s">
        <v>30</v>
      </c>
    </row>
    <row r="44" spans="1:8" s="82" customFormat="1" ht="38.25">
      <c r="A44" s="86" t="s">
        <v>138</v>
      </c>
      <c r="B44" s="86" t="s">
        <v>109</v>
      </c>
      <c r="C44" s="86" t="s">
        <v>73</v>
      </c>
      <c r="D44" s="78">
        <v>16.670000000000002</v>
      </c>
      <c r="E44" s="86">
        <v>13.89</v>
      </c>
      <c r="F44" s="86">
        <v>16.670000000000002</v>
      </c>
      <c r="G44" s="83">
        <f t="shared" si="0"/>
        <v>120.01439884809216</v>
      </c>
      <c r="H44" s="86" t="s">
        <v>30</v>
      </c>
    </row>
    <row r="45" spans="1:8">
      <c r="A45" s="97" t="s">
        <v>47</v>
      </c>
      <c r="B45" s="97"/>
      <c r="C45" s="97"/>
      <c r="D45" s="97"/>
      <c r="E45" s="97"/>
      <c r="F45" s="97"/>
      <c r="G45" s="97"/>
      <c r="H45" s="97"/>
    </row>
    <row r="46" spans="1:8" ht="63.75">
      <c r="A46" s="75" t="s">
        <v>95</v>
      </c>
      <c r="B46" s="75" t="s">
        <v>90</v>
      </c>
      <c r="C46" s="75" t="s">
        <v>87</v>
      </c>
      <c r="D46" s="68">
        <v>1471.3</v>
      </c>
      <c r="E46" s="68">
        <v>1776</v>
      </c>
      <c r="F46" s="68">
        <v>560.61400000000003</v>
      </c>
      <c r="G46" s="68">
        <f>F46/E46*100</f>
        <v>31.566103603603608</v>
      </c>
      <c r="H46" s="75" t="s">
        <v>30</v>
      </c>
    </row>
    <row r="47" spans="1:8" s="67" customFormat="1" ht="25.5">
      <c r="A47" s="75" t="s">
        <v>94</v>
      </c>
      <c r="B47" s="75" t="s">
        <v>89</v>
      </c>
      <c r="C47" s="75" t="s">
        <v>88</v>
      </c>
      <c r="D47" s="74">
        <v>319</v>
      </c>
      <c r="E47" s="74">
        <v>336</v>
      </c>
      <c r="F47" s="74">
        <v>869</v>
      </c>
      <c r="G47" s="68">
        <f>E47/F47*100</f>
        <v>38.665132336018409</v>
      </c>
      <c r="H47" s="75" t="s">
        <v>125</v>
      </c>
    </row>
    <row r="48" spans="1:8" ht="29.25" customHeight="1">
      <c r="A48" s="97" t="s">
        <v>48</v>
      </c>
      <c r="B48" s="97"/>
      <c r="C48" s="97"/>
      <c r="D48" s="97"/>
      <c r="E48" s="97"/>
      <c r="F48" s="97"/>
      <c r="G48" s="97"/>
      <c r="H48" s="97"/>
    </row>
    <row r="49" spans="1:8" s="67" customFormat="1" ht="51">
      <c r="A49" s="75" t="s">
        <v>93</v>
      </c>
      <c r="B49" s="75" t="s">
        <v>91</v>
      </c>
      <c r="C49" s="75" t="s">
        <v>92</v>
      </c>
      <c r="D49" s="68">
        <v>15.5</v>
      </c>
      <c r="E49" s="68">
        <v>15</v>
      </c>
      <c r="F49" s="68">
        <v>15.5</v>
      </c>
      <c r="G49" s="68">
        <f>E49/F49*100</f>
        <v>96.774193548387103</v>
      </c>
      <c r="H49" s="75" t="s">
        <v>30</v>
      </c>
    </row>
    <row r="50" spans="1:8">
      <c r="A50" s="97" t="s">
        <v>49</v>
      </c>
      <c r="B50" s="97"/>
      <c r="C50" s="97"/>
      <c r="D50" s="97"/>
      <c r="E50" s="97"/>
      <c r="F50" s="97"/>
      <c r="G50" s="97"/>
      <c r="H50" s="97"/>
    </row>
    <row r="51" spans="1:8" s="67" customFormat="1" ht="38.25">
      <c r="A51" s="75" t="s">
        <v>96</v>
      </c>
      <c r="B51" s="75" t="s">
        <v>100</v>
      </c>
      <c r="C51" s="75" t="s">
        <v>73</v>
      </c>
      <c r="D51" s="68">
        <v>20</v>
      </c>
      <c r="E51" s="68">
        <v>18</v>
      </c>
      <c r="F51" s="68">
        <v>10.6</v>
      </c>
      <c r="G51" s="68">
        <f>F51/E51*100</f>
        <v>58.888888888888893</v>
      </c>
      <c r="H51" s="75" t="s">
        <v>30</v>
      </c>
    </row>
    <row r="52" spans="1:8" s="67" customFormat="1" ht="38.25">
      <c r="A52" s="75" t="s">
        <v>97</v>
      </c>
      <c r="B52" s="75" t="s">
        <v>101</v>
      </c>
      <c r="C52" s="75" t="s">
        <v>102</v>
      </c>
      <c r="D52" s="74">
        <v>12</v>
      </c>
      <c r="E52" s="74">
        <v>16</v>
      </c>
      <c r="F52" s="74">
        <v>12</v>
      </c>
      <c r="G52" s="68">
        <f>F52/E52*100</f>
        <v>75</v>
      </c>
      <c r="H52" s="75" t="s">
        <v>30</v>
      </c>
    </row>
    <row r="53" spans="1:8" s="67" customFormat="1" ht="25.5">
      <c r="A53" s="75" t="s">
        <v>98</v>
      </c>
      <c r="B53" s="75" t="s">
        <v>103</v>
      </c>
      <c r="C53" s="75" t="s">
        <v>73</v>
      </c>
      <c r="D53" s="68">
        <v>7.7</v>
      </c>
      <c r="E53" s="68">
        <v>10.8</v>
      </c>
      <c r="F53" s="68">
        <v>7.7</v>
      </c>
      <c r="G53" s="68">
        <f>F53/E53*100</f>
        <v>71.296296296296291</v>
      </c>
      <c r="H53" s="75" t="s">
        <v>30</v>
      </c>
    </row>
    <row r="54" spans="1:8" s="67" customFormat="1" ht="51">
      <c r="A54" s="75" t="s">
        <v>99</v>
      </c>
      <c r="B54" s="75" t="s">
        <v>122</v>
      </c>
      <c r="C54" s="75" t="s">
        <v>64</v>
      </c>
      <c r="D54" s="74">
        <v>300</v>
      </c>
      <c r="E54" s="74">
        <v>879</v>
      </c>
      <c r="F54" s="74">
        <v>0</v>
      </c>
      <c r="G54" s="68">
        <f>F54/E54*100</f>
        <v>0</v>
      </c>
      <c r="H54" s="75" t="s">
        <v>123</v>
      </c>
    </row>
  </sheetData>
  <mergeCells count="22">
    <mergeCell ref="A11:H11"/>
    <mergeCell ref="A48:H48"/>
    <mergeCell ref="G1:H1"/>
    <mergeCell ref="D6:G9"/>
    <mergeCell ref="A50:H50"/>
    <mergeCell ref="B2:H2"/>
    <mergeCell ref="B3:H3"/>
    <mergeCell ref="B4:H4"/>
    <mergeCell ref="C6:C10"/>
    <mergeCell ref="H6:H10"/>
    <mergeCell ref="B6:B10"/>
    <mergeCell ref="A6:A10"/>
    <mergeCell ref="A17:H17"/>
    <mergeCell ref="A26:H26"/>
    <mergeCell ref="A45:H45"/>
    <mergeCell ref="A31:A33"/>
    <mergeCell ref="C31:C33"/>
    <mergeCell ref="H31:H33"/>
    <mergeCell ref="C34:C36"/>
    <mergeCell ref="A34:A36"/>
    <mergeCell ref="C37:C39"/>
    <mergeCell ref="A37:A39"/>
  </mergeCells>
  <pageMargins left="0.78740157480314965" right="0.78740157480314965" top="1.1811023622047245" bottom="0.59055118110236227" header="0.31496062992125984" footer="0.31496062992125984"/>
  <pageSetup paperSize="9" scale="84" fitToHeight="0" orientation="landscape" r:id="rId1"/>
  <rowBreaks count="3" manualBreakCount="3">
    <brk id="18" max="7" man="1"/>
    <brk id="30" max="7" man="1"/>
    <brk id="51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: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31.12.2019-602</vt:lpstr>
      <vt:lpstr>3 прил 13</vt:lpstr>
      <vt:lpstr>Лист1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IvanovaEA</cp:lastModifiedBy>
  <cp:lastPrinted>2021-03-03T11:47:28Z</cp:lastPrinted>
  <dcterms:created xsi:type="dcterms:W3CDTF">2016-02-08T09:12:28Z</dcterms:created>
  <dcterms:modified xsi:type="dcterms:W3CDTF">2021-07-19T08:22:18Z</dcterms:modified>
</cp:coreProperties>
</file>