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45" windowWidth="15120" windowHeight="7170" firstSheet="7" activeTab="7"/>
  </bookViews>
  <sheets>
    <sheet name="1 полугодие 2015 года" sheetId="14" state="hidden" r:id="rId1"/>
    <sheet name="2 кв. 2021 год" sheetId="20" state="hidden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3 кв. 2021 год" sheetId="27" r:id="rId8"/>
    <sheet name="Лист2" sheetId="2" r:id="rId9"/>
    <sheet name="Лист3" sheetId="3" r:id="rId10"/>
  </sheets>
  <calcPr calcId="144525" iterate="1"/>
</workbook>
</file>

<file path=xl/calcChain.xml><?xml version="1.0" encoding="utf-8"?>
<calcChain xmlns="http://schemas.openxmlformats.org/spreadsheetml/2006/main">
  <c r="E47" i="27"/>
  <c r="E46"/>
  <c r="E44"/>
  <c r="E43"/>
  <c r="E42"/>
  <c r="E41"/>
  <c r="E40"/>
  <c r="E39"/>
  <c r="E38"/>
  <c r="E37"/>
  <c r="E36"/>
  <c r="E35"/>
  <c r="E34"/>
  <c r="E33"/>
  <c r="E32"/>
  <c r="E31"/>
  <c r="E30"/>
  <c r="E29"/>
  <c r="E28"/>
  <c r="D27"/>
  <c r="C27"/>
  <c r="C26" s="1"/>
  <c r="D14"/>
  <c r="C14"/>
  <c r="E14" s="1"/>
  <c r="D13"/>
  <c r="E13" s="1"/>
  <c r="C13"/>
  <c r="D12"/>
  <c r="C12"/>
  <c r="E12" s="1"/>
  <c r="D11"/>
  <c r="E11" s="1"/>
  <c r="C11"/>
  <c r="E10"/>
  <c r="C9"/>
  <c r="E9" s="1"/>
  <c r="D8"/>
  <c r="E8" s="1"/>
  <c r="C8"/>
  <c r="D7"/>
  <c r="C7"/>
  <c r="E7" s="1"/>
  <c r="D6"/>
  <c r="D15" s="1"/>
  <c r="C6"/>
  <c r="C15" s="1"/>
  <c r="E27" l="1"/>
  <c r="E15"/>
  <c r="E6"/>
  <c r="D26"/>
  <c r="E26" s="1"/>
  <c r="C27" i="20"/>
  <c r="E32" l="1"/>
  <c r="E28"/>
  <c r="D27"/>
  <c r="D26"/>
  <c r="E27" l="1"/>
  <c r="C26"/>
  <c r="E26" s="1"/>
  <c r="E29"/>
  <c r="E30"/>
  <c r="E31"/>
  <c r="E47" l="1"/>
  <c r="E46"/>
  <c r="L8" i="26" l="1"/>
  <c r="K8"/>
  <c r="J8"/>
  <c r="H8"/>
  <c r="G8"/>
  <c r="E8"/>
  <c r="D8"/>
  <c r="L5"/>
  <c r="K5"/>
  <c r="J5"/>
  <c r="H5"/>
  <c r="G5"/>
  <c r="E5"/>
  <c r="D5"/>
  <c r="D11" i="5"/>
  <c r="G11"/>
  <c r="F11"/>
  <c r="E11"/>
  <c r="L8" i="25" l="1"/>
  <c r="K8"/>
  <c r="J8"/>
  <c r="H8"/>
  <c r="G8"/>
  <c r="E8"/>
  <c r="D8"/>
  <c r="L5"/>
  <c r="K5"/>
  <c r="J5"/>
  <c r="H5"/>
  <c r="G5"/>
  <c r="E5"/>
  <c r="D5"/>
  <c r="C6" i="20" l="1"/>
  <c r="D6"/>
  <c r="E6" s="1"/>
  <c r="C7"/>
  <c r="C15" s="1"/>
  <c r="D7"/>
  <c r="C8"/>
  <c r="D8"/>
  <c r="E8"/>
  <c r="C9"/>
  <c r="E9"/>
  <c r="E10"/>
  <c r="C11"/>
  <c r="D11"/>
  <c r="C12"/>
  <c r="D12"/>
  <c r="C13"/>
  <c r="D13"/>
  <c r="E13"/>
  <c r="C14"/>
  <c r="D14"/>
  <c r="E14" s="1"/>
  <c r="D15"/>
  <c r="E33"/>
  <c r="E34"/>
  <c r="E35"/>
  <c r="E36"/>
  <c r="E37"/>
  <c r="E38"/>
  <c r="E39"/>
  <c r="E40"/>
  <c r="E41"/>
  <c r="E42"/>
  <c r="E43"/>
  <c r="E44"/>
  <c r="E15" l="1"/>
  <c r="E12"/>
  <c r="E11"/>
  <c r="E7"/>
  <c r="K8" i="19"/>
  <c r="I8"/>
  <c r="G8"/>
  <c r="E8"/>
  <c r="D8"/>
  <c r="K5"/>
  <c r="J5"/>
  <c r="I5"/>
  <c r="G5"/>
  <c r="E5"/>
  <c r="D5"/>
  <c r="E33" i="14" l="1"/>
  <c r="E32"/>
  <c r="E28"/>
  <c r="E26"/>
  <c r="E43" l="1"/>
  <c r="E42"/>
  <c r="E41"/>
  <c r="E40"/>
  <c r="E39"/>
  <c r="E38"/>
  <c r="E37"/>
  <c r="E36"/>
  <c r="E35"/>
  <c r="E34"/>
  <c r="E31"/>
  <c r="E30"/>
  <c r="E29"/>
  <c r="D27"/>
  <c r="C27"/>
  <c r="D14"/>
  <c r="C14"/>
  <c r="E14" s="1"/>
  <c r="D13"/>
  <c r="C13"/>
  <c r="D12"/>
  <c r="C12"/>
  <c r="E12" s="1"/>
  <c r="D11"/>
  <c r="C11"/>
  <c r="E10"/>
  <c r="C9"/>
  <c r="E9" s="1"/>
  <c r="D8"/>
  <c r="C8"/>
  <c r="D7"/>
  <c r="C7"/>
  <c r="E7" s="1"/>
  <c r="D6"/>
  <c r="C6"/>
  <c r="C15" s="1"/>
  <c r="E27" l="1"/>
  <c r="E6"/>
  <c r="E8"/>
  <c r="E11"/>
  <c r="E13"/>
  <c r="D15"/>
  <c r="E15" s="1"/>
  <c r="G15" i="5" l="1"/>
  <c r="G12"/>
  <c r="G10"/>
  <c r="G8"/>
  <c r="E12" l="1"/>
  <c r="D46" i="9" l="1"/>
  <c r="D43"/>
  <c r="D37"/>
  <c r="E35"/>
  <c r="E34"/>
  <c r="E33"/>
  <c r="G32"/>
  <c r="G31"/>
  <c r="G29"/>
  <c r="D29"/>
  <c r="F28"/>
  <c r="E28"/>
  <c r="E25"/>
  <c r="E24"/>
  <c r="F22"/>
  <c r="E22"/>
  <c r="D22"/>
  <c r="E20"/>
  <c r="E19"/>
  <c r="G17"/>
  <c r="G16"/>
  <c r="D16"/>
  <c r="G15"/>
  <c r="F14"/>
  <c r="G14" s="1"/>
  <c r="E14"/>
  <c r="D14"/>
  <c r="G12"/>
  <c r="G11"/>
  <c r="G10"/>
  <c r="G9"/>
  <c r="G8"/>
  <c r="F7"/>
  <c r="G7" s="1"/>
  <c r="E7"/>
  <c r="F5"/>
  <c r="G5" s="1"/>
  <c r="E5"/>
  <c r="E15" i="5"/>
  <c r="E10"/>
  <c r="C9"/>
  <c r="E8"/>
  <c r="G22" i="9" l="1"/>
  <c r="G28"/>
</calcChain>
</file>

<file path=xl/sharedStrings.xml><?xml version="1.0" encoding="utf-8"?>
<sst xmlns="http://schemas.openxmlformats.org/spreadsheetml/2006/main" count="267" uniqueCount="127">
  <si>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</si>
  <si>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</si>
  <si>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</si>
  <si>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</si>
  <si>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</si>
  <si>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</si>
  <si>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</si>
  <si>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</si>
  <si>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</si>
  <si>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</si>
  <si>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</si>
  <si>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</si>
  <si>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</si>
  <si>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</si>
  <si>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</si>
  <si>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</si>
  <si>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</si>
  <si>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</si>
  <si>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</si>
  <si>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</si>
  <si>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</si>
  <si>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</si>
  <si>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</si>
  <si>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</si>
  <si>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</si>
  <si>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</si>
  <si>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</si>
  <si>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</si>
  <si>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</si>
  <si>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</si>
  <si>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</si>
  <si>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</si>
  <si>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</si>
  <si>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</si>
  <si>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</si>
  <si>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</si>
  <si>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</si>
  <si>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</si>
  <si>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</si>
  <si>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</si>
  <si>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</si>
  <si>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</si>
  <si>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</si>
  <si>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</si>
  <si>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</si>
  <si>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</si>
  <si>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</si>
  <si>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</si>
  <si>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</si>
  <si>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</si>
  <si>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</si>
  <si>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</si>
  <si>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</si>
  <si>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</si>
  <si>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</si>
  <si>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</si>
  <si>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</si>
  <si>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</si>
  <si>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</si>
  <si>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</si>
  <si>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</si>
  <si>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</si>
  <si>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</si>
  <si>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</si>
  <si>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</si>
  <si>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</si>
  <si>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</si>
  <si>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</si>
  <si>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</si>
  <si>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</si>
  <si>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</si>
  <si>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</si>
  <si>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</si>
  <si>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</si>
  <si>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</si>
  <si>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</si>
  <si>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</si>
  <si>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</si>
  <si>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</si>
  <si>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</si>
  <si>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</si>
  <si>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</si>
  <si>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</si>
  <si>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</si>
  <si>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</si>
  <si>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</si>
  <si>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</si>
  <si>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</si>
  <si>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</si>
  <si>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</si>
  <si>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</si>
  <si>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</si>
  <si>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</si>
  <si>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</si>
  <si>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</si>
  <si>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</si>
  <si>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</si>
  <si>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</si>
  <si>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</si>
  <si>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</si>
  <si>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</si>
  <si>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</si>
  <si>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</si>
  <si>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</si>
  <si>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</si>
  <si>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</si>
  <si>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</si>
  <si>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</si>
  <si>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</si>
  <si>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</si>
  <si>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</si>
  <si>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</si>
  <si>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</si>
  <si>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</si>
  <si>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</si>
  <si>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</si>
  <si>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</si>
  <si>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</si>
  <si>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</si>
  <si>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</si>
  <si>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</si>
  <si>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</si>
  <si>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 xml:space="preserve">Бюджетные назначения на 2021 год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</si>
  <si>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июля 2021 года</t>
  </si>
  <si>
    <t>Кассовое исполнение по состоянию 
на 1 июля
2021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</si>
  <si>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октября 2021 года</t>
  </si>
  <si>
    <t>Кассовое исполнение по состоянию 
на 1 октября
2021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</si>
</sst>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2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17" fillId="2" borderId="57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left" vertical="top" wrapText="1"/>
    </xf>
    <xf numFmtId="166" fontId="17" fillId="2" borderId="39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9" fillId="2" borderId="32" xfId="0" applyFont="1" applyFill="1" applyBorder="1"/>
    <xf numFmtId="0" fontId="19" fillId="2" borderId="32" xfId="0" applyFont="1" applyFill="1" applyBorder="1" applyAlignment="1">
      <alignment horizontal="left" vertical="center" wrapText="1"/>
    </xf>
    <xf numFmtId="166" fontId="17" fillId="2" borderId="32" xfId="0" applyNumberFormat="1" applyFont="1" applyFill="1" applyBorder="1" applyAlignment="1">
      <alignment horizontal="center" vertical="center"/>
    </xf>
    <xf numFmtId="166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wrapText="1"/>
    </xf>
    <xf numFmtId="0" fontId="20" fillId="2" borderId="32" xfId="0" applyFont="1" applyFill="1" applyBorder="1" applyAlignment="1">
      <alignment horizontal="left" vertical="top" wrapText="1"/>
    </xf>
    <xf numFmtId="166" fontId="20" fillId="2" borderId="32" xfId="0" applyNumberFormat="1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top" wrapText="1"/>
    </xf>
    <xf numFmtId="166" fontId="24" fillId="2" borderId="32" xfId="0" applyNumberFormat="1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left" vertical="top" wrapText="1"/>
    </xf>
    <xf numFmtId="49" fontId="17" fillId="2" borderId="32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opLeftCell="A23" zoomScaleNormal="100" workbookViewId="0">
      <selection activeCell="N25" sqref="N25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64.5" customHeight="1">
      <c r="A23" s="371" t="s">
        <v>100</v>
      </c>
      <c r="B23" s="371"/>
      <c r="C23" s="371"/>
      <c r="D23" s="371"/>
      <c r="E23" s="371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opLeftCell="A23" zoomScale="80" zoomScaleNormal="80" workbookViewId="0">
      <selection activeCell="C25" sqref="C25"/>
    </sheetView>
  </sheetViews>
  <sheetFormatPr defaultColWidth="8.85546875" defaultRowHeight="15"/>
  <cols>
    <col min="1" max="1" width="5.42578125" style="283" customWidth="1"/>
    <col min="2" max="2" width="56.28515625" style="278" customWidth="1"/>
    <col min="3" max="3" width="18.5703125" style="278" customWidth="1"/>
    <col min="4" max="4" width="19.5703125" style="278" customWidth="1"/>
    <col min="5" max="5" width="13.85546875" style="278" customWidth="1"/>
    <col min="6" max="6" width="29.140625" style="278" customWidth="1"/>
    <col min="7" max="7" width="22" style="278" customWidth="1"/>
    <col min="8" max="16384" width="8.85546875" style="278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20" hidden="1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50" hidden="1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90" hidden="1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60" hidden="1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5" hidden="1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.75" hidden="1" thickBot="1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/>
    <row r="17" spans="1:7" hidden="1"/>
    <row r="18" spans="1:7" hidden="1"/>
    <row r="19" spans="1:7" hidden="1"/>
    <row r="20" spans="1:7" hidden="1"/>
    <row r="21" spans="1:7" hidden="1"/>
    <row r="22" spans="1:7" hidden="1"/>
    <row r="23" spans="1:7" ht="84.75" customHeight="1">
      <c r="A23" s="372" t="s">
        <v>123</v>
      </c>
      <c r="B23" s="372"/>
      <c r="C23" s="372"/>
      <c r="D23" s="372"/>
      <c r="E23" s="372"/>
    </row>
    <row r="24" spans="1:7" ht="15.75" thickBot="1">
      <c r="E24" s="310" t="s">
        <v>78</v>
      </c>
    </row>
    <row r="25" spans="1:7" ht="83.25" customHeight="1" thickBot="1">
      <c r="A25" s="311" t="s">
        <v>52</v>
      </c>
      <c r="B25" s="312" t="s">
        <v>53</v>
      </c>
      <c r="C25" s="313" t="s">
        <v>122</v>
      </c>
      <c r="D25" s="314" t="s">
        <v>124</v>
      </c>
      <c r="E25" s="315" t="s">
        <v>56</v>
      </c>
    </row>
    <row r="26" spans="1:7" ht="24.6" customHeight="1" thickBot="1">
      <c r="A26" s="316"/>
      <c r="B26" s="317" t="s">
        <v>96</v>
      </c>
      <c r="C26" s="318">
        <f>C27+C46</f>
        <v>14683057.119999999</v>
      </c>
      <c r="D26" s="318">
        <f>D27+D46</f>
        <v>4039137.6640000003</v>
      </c>
      <c r="E26" s="319">
        <f>D26/C26*100</f>
        <v>27.50883301065576</v>
      </c>
      <c r="F26" s="320"/>
      <c r="G26" s="320"/>
    </row>
    <row r="27" spans="1:7" ht="37.9" customHeight="1" thickBot="1">
      <c r="A27" s="311" t="s">
        <v>115</v>
      </c>
      <c r="B27" s="321" t="s">
        <v>116</v>
      </c>
      <c r="C27" s="319">
        <f>C28+C33+C34+C32</f>
        <v>14583057.119999999</v>
      </c>
      <c r="D27" s="319">
        <f>D28+D33+D34+D32</f>
        <v>4039137.6640000003</v>
      </c>
      <c r="E27" s="319">
        <f>D27/C27*100</f>
        <v>27.697468581265493</v>
      </c>
    </row>
    <row r="28" spans="1:7" ht="37.9" customHeight="1">
      <c r="A28" s="322">
        <v>1</v>
      </c>
      <c r="B28" s="281" t="s">
        <v>117</v>
      </c>
      <c r="C28" s="323">
        <v>400014.86</v>
      </c>
      <c r="D28" s="324">
        <v>255773.51500000001</v>
      </c>
      <c r="E28" s="325">
        <f>D28/C28*100</f>
        <v>63.941003341725867</v>
      </c>
    </row>
    <row r="29" spans="1:7" ht="35.25" hidden="1" customHeight="1">
      <c r="A29" s="326"/>
      <c r="B29" s="327" t="s">
        <v>72</v>
      </c>
      <c r="C29" s="328"/>
      <c r="D29" s="219"/>
      <c r="E29" s="325" t="e">
        <f t="shared" ref="E29:E44" si="1">D29/C29*100</f>
        <v>#DIV/0!</v>
      </c>
    </row>
    <row r="30" spans="1:7" ht="34.5" hidden="1" customHeight="1">
      <c r="A30" s="326"/>
      <c r="B30" s="327" t="s">
        <v>73</v>
      </c>
      <c r="C30" s="328"/>
      <c r="D30" s="219"/>
      <c r="E30" s="325" t="e">
        <f t="shared" si="1"/>
        <v>#DIV/0!</v>
      </c>
    </row>
    <row r="31" spans="1:7" ht="39.75" hidden="1" customHeight="1">
      <c r="A31" s="329"/>
      <c r="B31" s="330" t="s">
        <v>74</v>
      </c>
      <c r="C31" s="331"/>
      <c r="D31" s="266"/>
      <c r="E31" s="325" t="e">
        <f t="shared" si="1"/>
        <v>#DIV/0!</v>
      </c>
    </row>
    <row r="32" spans="1:7" ht="36" customHeight="1" thickBot="1">
      <c r="A32" s="332">
        <v>2</v>
      </c>
      <c r="B32" s="333" t="s">
        <v>119</v>
      </c>
      <c r="C32" s="334">
        <v>21262.9</v>
      </c>
      <c r="D32" s="280">
        <v>0</v>
      </c>
      <c r="E32" s="325">
        <f>D32/C32*100</f>
        <v>0</v>
      </c>
    </row>
    <row r="33" spans="1:10" ht="36.6" customHeight="1" thickBot="1">
      <c r="A33" s="311">
        <v>3</v>
      </c>
      <c r="B33" s="335" t="s">
        <v>118</v>
      </c>
      <c r="C33" s="336">
        <v>13913891.66</v>
      </c>
      <c r="D33" s="275">
        <v>3700871.983</v>
      </c>
      <c r="E33" s="337">
        <f t="shared" si="1"/>
        <v>26.598395858143398</v>
      </c>
    </row>
    <row r="34" spans="1:10" ht="36.6" customHeight="1" thickBot="1">
      <c r="A34" s="338">
        <v>4</v>
      </c>
      <c r="B34" s="339" t="s">
        <v>81</v>
      </c>
      <c r="C34" s="275">
        <v>247887.7</v>
      </c>
      <c r="D34" s="275">
        <v>82492.165999999997</v>
      </c>
      <c r="E34" s="340">
        <f t="shared" si="1"/>
        <v>33.278039208883698</v>
      </c>
    </row>
    <row r="35" spans="1:10" ht="97.5" hidden="1" customHeight="1" thickBot="1">
      <c r="A35" s="341"/>
      <c r="B35" s="281"/>
      <c r="C35" s="324">
        <v>112.4</v>
      </c>
      <c r="D35" s="324"/>
      <c r="E35" s="325">
        <f t="shared" si="1"/>
        <v>0</v>
      </c>
    </row>
    <row r="36" spans="1:10" ht="44.25" hidden="1" customHeight="1">
      <c r="A36" s="342">
        <v>4</v>
      </c>
      <c r="B36" s="282" t="s">
        <v>71</v>
      </c>
      <c r="C36" s="343"/>
      <c r="D36" s="343"/>
      <c r="E36" s="344" t="e">
        <f t="shared" si="1"/>
        <v>#DIV/0!</v>
      </c>
    </row>
    <row r="37" spans="1:10" ht="44.25" hidden="1" customHeight="1">
      <c r="A37" s="345">
        <v>5</v>
      </c>
      <c r="B37" s="346"/>
      <c r="C37" s="347"/>
      <c r="D37" s="347"/>
      <c r="E37" s="348" t="e">
        <f t="shared" si="1"/>
        <v>#DIV/0!</v>
      </c>
    </row>
    <row r="38" spans="1:10" ht="44.25" hidden="1" customHeight="1" thickBot="1">
      <c r="A38" s="311" t="s">
        <v>82</v>
      </c>
      <c r="B38" s="349" t="s">
        <v>87</v>
      </c>
      <c r="C38" s="318">
        <v>29692.1</v>
      </c>
      <c r="D38" s="318">
        <v>15601.6</v>
      </c>
      <c r="E38" s="350">
        <f t="shared" si="1"/>
        <v>52.544616244725027</v>
      </c>
      <c r="J38" s="351"/>
    </row>
    <row r="39" spans="1:10" ht="44.25" hidden="1" customHeight="1" thickBot="1">
      <c r="A39" s="311" t="s">
        <v>88</v>
      </c>
      <c r="B39" s="281" t="s">
        <v>89</v>
      </c>
      <c r="C39" s="324">
        <v>172359.4</v>
      </c>
      <c r="D39" s="324">
        <v>128026.1</v>
      </c>
      <c r="E39" s="325">
        <f t="shared" si="1"/>
        <v>74.278571403706451</v>
      </c>
      <c r="J39" s="351"/>
    </row>
    <row r="40" spans="1:10" ht="44.25" hidden="1" customHeight="1">
      <c r="A40" s="326" t="s">
        <v>91</v>
      </c>
      <c r="B40" s="282" t="s">
        <v>66</v>
      </c>
      <c r="C40" s="343">
        <v>1621.4</v>
      </c>
      <c r="D40" s="343">
        <v>1052.5999999999999</v>
      </c>
      <c r="E40" s="344">
        <f t="shared" si="1"/>
        <v>64.919205624768708</v>
      </c>
    </row>
    <row r="41" spans="1:10" ht="44.25" hidden="1" customHeight="1">
      <c r="A41" s="326" t="s">
        <v>92</v>
      </c>
      <c r="B41" s="282" t="s">
        <v>83</v>
      </c>
      <c r="C41" s="343">
        <v>13000</v>
      </c>
      <c r="D41" s="343">
        <v>6888.1</v>
      </c>
      <c r="E41" s="344">
        <f t="shared" si="1"/>
        <v>52.985384615384625</v>
      </c>
    </row>
    <row r="42" spans="1:10" ht="44.25" hidden="1" customHeight="1" thickBot="1">
      <c r="A42" s="326"/>
      <c r="B42" s="282"/>
      <c r="C42" s="343"/>
      <c r="D42" s="343"/>
      <c r="E42" s="344" t="e">
        <f t="shared" si="1"/>
        <v>#DIV/0!</v>
      </c>
    </row>
    <row r="43" spans="1:10" ht="44.25" hidden="1" customHeight="1">
      <c r="A43" s="326" t="s">
        <v>90</v>
      </c>
      <c r="B43" s="282" t="s">
        <v>94</v>
      </c>
      <c r="C43" s="343">
        <v>613.70000000000005</v>
      </c>
      <c r="D43" s="343">
        <v>0</v>
      </c>
      <c r="E43" s="348">
        <f t="shared" si="1"/>
        <v>0</v>
      </c>
    </row>
    <row r="44" spans="1:10" ht="44.25" hidden="1" customHeight="1" thickBot="1">
      <c r="A44" s="329" t="s">
        <v>93</v>
      </c>
      <c r="B44" s="346" t="s">
        <v>65</v>
      </c>
      <c r="C44" s="280">
        <v>48596.3</v>
      </c>
      <c r="D44" s="280">
        <v>27217.1</v>
      </c>
      <c r="E44" s="348">
        <f t="shared" si="1"/>
        <v>56.006527245901424</v>
      </c>
    </row>
    <row r="45" spans="1:10" ht="86.25" hidden="1" customHeight="1" thickBot="1">
      <c r="A45" s="352"/>
      <c r="B45" s="349"/>
      <c r="C45" s="319"/>
      <c r="D45" s="319"/>
      <c r="E45" s="340"/>
    </row>
    <row r="46" spans="1:10" ht="97.9" customHeight="1" thickBot="1">
      <c r="A46" s="352" t="s">
        <v>82</v>
      </c>
      <c r="B46" s="353" t="s">
        <v>120</v>
      </c>
      <c r="C46" s="319">
        <v>100000</v>
      </c>
      <c r="D46" s="319">
        <v>0</v>
      </c>
      <c r="E46" s="340">
        <f>D46/C46*100</f>
        <v>0</v>
      </c>
    </row>
    <row r="47" spans="1:10" ht="67.900000000000006" hidden="1" customHeight="1" thickBot="1">
      <c r="A47" s="352" t="s">
        <v>88</v>
      </c>
      <c r="B47" s="349" t="s">
        <v>121</v>
      </c>
      <c r="C47" s="319"/>
      <c r="D47" s="319"/>
      <c r="E47" s="340" t="e">
        <f>D47/C47*100</f>
        <v>#DIV/0!</v>
      </c>
    </row>
    <row r="52" spans="3:4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>
      <c r="L9" s="278"/>
    </row>
    <row r="13" spans="1:12" ht="34.5" customHeight="1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9" sqref="E9"/>
    </sheetView>
  </sheetViews>
  <sheetFormatPr defaultRowHeight="12.75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>
      <c r="A1" s="378" t="s">
        <v>31</v>
      </c>
      <c r="B1" s="378"/>
      <c r="C1" s="378"/>
      <c r="D1" s="378"/>
      <c r="E1" s="378"/>
      <c r="F1" s="378"/>
      <c r="G1" s="378"/>
    </row>
    <row r="2" spans="1:7" ht="18.75" customHeight="1" thickBot="1">
      <c r="A2" s="378"/>
      <c r="B2" s="378"/>
      <c r="C2" s="378"/>
      <c r="D2" s="378"/>
      <c r="E2" s="378"/>
    </row>
    <row r="3" spans="1:7" ht="27.75" customHeight="1">
      <c r="A3" s="379" t="s">
        <v>0</v>
      </c>
      <c r="B3" s="379" t="s">
        <v>76</v>
      </c>
      <c r="C3" s="118"/>
      <c r="D3" s="382" t="s">
        <v>32</v>
      </c>
      <c r="E3" s="382"/>
      <c r="F3" s="382" t="s">
        <v>85</v>
      </c>
      <c r="G3" s="382"/>
    </row>
    <row r="4" spans="1:7" ht="15" customHeight="1">
      <c r="A4" s="380"/>
      <c r="B4" s="380"/>
      <c r="C4" s="383" t="s">
        <v>34</v>
      </c>
      <c r="D4" s="386" t="s">
        <v>110</v>
      </c>
      <c r="E4" s="386" t="s">
        <v>111</v>
      </c>
      <c r="F4" s="386" t="s">
        <v>110</v>
      </c>
      <c r="G4" s="386" t="s">
        <v>111</v>
      </c>
    </row>
    <row r="5" spans="1:7" ht="12.75" customHeight="1">
      <c r="A5" s="380"/>
      <c r="B5" s="380"/>
      <c r="C5" s="384"/>
      <c r="D5" s="387"/>
      <c r="E5" s="387"/>
      <c r="F5" s="387"/>
      <c r="G5" s="387"/>
    </row>
    <row r="6" spans="1:7" ht="13.5" customHeight="1" thickBot="1">
      <c r="A6" s="381"/>
      <c r="B6" s="381"/>
      <c r="C6" s="385"/>
      <c r="D6" s="388"/>
      <c r="E6" s="388"/>
      <c r="F6" s="388"/>
      <c r="G6" s="388"/>
    </row>
    <row r="7" spans="1:7" ht="45" customHeight="1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>
      <c r="A14" s="389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>
      <c r="A15" s="389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>
      <c r="A16" s="390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376"/>
      <c r="B17" s="377"/>
      <c r="C17" s="377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>
      <c r="A1" s="394" t="s">
        <v>68</v>
      </c>
      <c r="B1" s="395"/>
      <c r="C1" s="395"/>
      <c r="D1" s="395"/>
      <c r="E1" s="395"/>
      <c r="F1" s="395"/>
      <c r="G1" s="395"/>
    </row>
    <row r="2" spans="1:8" ht="54" customHeight="1" thickBot="1">
      <c r="A2" s="396" t="s">
        <v>0</v>
      </c>
      <c r="B2" s="399" t="s">
        <v>1</v>
      </c>
      <c r="C2" s="2" t="s">
        <v>2</v>
      </c>
      <c r="D2" s="3" t="s">
        <v>2</v>
      </c>
      <c r="E2" s="402" t="s">
        <v>69</v>
      </c>
      <c r="F2" s="402" t="s">
        <v>70</v>
      </c>
      <c r="G2" s="405" t="s">
        <v>3</v>
      </c>
    </row>
    <row r="3" spans="1:8" ht="12.75" hidden="1" customHeight="1">
      <c r="A3" s="397"/>
      <c r="B3" s="400"/>
      <c r="C3" s="408">
        <v>2001</v>
      </c>
      <c r="D3" s="410">
        <v>2002</v>
      </c>
      <c r="E3" s="403"/>
      <c r="F3" s="403"/>
      <c r="G3" s="406"/>
    </row>
    <row r="4" spans="1:8" ht="15.75" hidden="1" customHeight="1" thickBot="1">
      <c r="A4" s="398"/>
      <c r="B4" s="401"/>
      <c r="C4" s="409"/>
      <c r="D4" s="411"/>
      <c r="E4" s="404"/>
      <c r="F4" s="404"/>
      <c r="G4" s="407"/>
    </row>
    <row r="5" spans="1:8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>
      <c r="A38" s="391"/>
      <c r="B38" s="392"/>
      <c r="C38" s="392"/>
      <c r="D38" s="393"/>
      <c r="E38" s="393"/>
      <c r="F38" s="110"/>
      <c r="G38" s="110"/>
    </row>
    <row r="39" spans="1:7">
      <c r="A39" s="111"/>
    </row>
    <row r="40" spans="1:7">
      <c r="A40" s="111"/>
    </row>
    <row r="41" spans="1:7" ht="30" hidden="1" customHeight="1">
      <c r="A41" s="113"/>
      <c r="B41" s="114"/>
      <c r="C41" s="114"/>
      <c r="D41" s="115"/>
      <c r="E41" s="115"/>
      <c r="F41" s="115"/>
      <c r="G41" s="115"/>
    </row>
    <row r="42" spans="1:7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>
      <c r="A44" s="116"/>
      <c r="B44" s="114" t="s">
        <v>18</v>
      </c>
      <c r="C44" s="114"/>
      <c r="D44" s="117"/>
      <c r="E44" s="115"/>
      <c r="F44" s="115"/>
      <c r="G44" s="115"/>
    </row>
    <row r="45" spans="1:7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12" sqref="K12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>
      <c r="L9" s="278"/>
    </row>
    <row r="13" spans="1:12" ht="34.5" customHeight="1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25" zoomScale="80" zoomScaleNormal="80" workbookViewId="0">
      <selection activeCell="B25" sqref="B25"/>
    </sheetView>
  </sheetViews>
  <sheetFormatPr defaultColWidth="8.85546875" defaultRowHeight="15"/>
  <cols>
    <col min="1" max="1" width="5.42578125" style="283" customWidth="1"/>
    <col min="2" max="2" width="56.28515625" style="278" customWidth="1"/>
    <col min="3" max="3" width="18.5703125" style="278" customWidth="1"/>
    <col min="4" max="4" width="19.5703125" style="278" customWidth="1"/>
    <col min="5" max="5" width="13.85546875" style="278" customWidth="1"/>
    <col min="6" max="6" width="29.140625" style="278" customWidth="1"/>
    <col min="7" max="7" width="22" style="278" customWidth="1"/>
    <col min="8" max="16384" width="8.85546875" style="278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20" hidden="1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50" hidden="1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90" hidden="1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60" hidden="1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5" hidden="1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.75" hidden="1" thickBot="1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/>
    <row r="17" spans="1:7" hidden="1"/>
    <row r="18" spans="1:7" hidden="1"/>
    <row r="19" spans="1:7" hidden="1"/>
    <row r="20" spans="1:7" hidden="1"/>
    <row r="21" spans="1:7" hidden="1"/>
    <row r="22" spans="1:7" hidden="1"/>
    <row r="23" spans="1:7" ht="84.75" customHeight="1">
      <c r="A23" s="372" t="s">
        <v>125</v>
      </c>
      <c r="B23" s="372"/>
      <c r="C23" s="372"/>
      <c r="D23" s="372"/>
      <c r="E23" s="372"/>
    </row>
    <row r="24" spans="1:7">
      <c r="E24" s="310" t="s">
        <v>78</v>
      </c>
    </row>
    <row r="25" spans="1:7" ht="83.25" customHeight="1">
      <c r="A25" s="357" t="s">
        <v>52</v>
      </c>
      <c r="B25" s="357" t="s">
        <v>53</v>
      </c>
      <c r="C25" s="358" t="s">
        <v>122</v>
      </c>
      <c r="D25" s="358" t="s">
        <v>126</v>
      </c>
      <c r="E25" s="358" t="s">
        <v>56</v>
      </c>
    </row>
    <row r="26" spans="1:7" ht="24.6" customHeight="1">
      <c r="A26" s="359"/>
      <c r="B26" s="360" t="s">
        <v>96</v>
      </c>
      <c r="C26" s="361">
        <f>C27+C46</f>
        <v>16040343.275</v>
      </c>
      <c r="D26" s="361">
        <f>D27+D46</f>
        <v>10105910.263999999</v>
      </c>
      <c r="E26" s="362">
        <f>D26/C26*100</f>
        <v>63.003079739264493</v>
      </c>
      <c r="F26" s="320"/>
      <c r="G26" s="320"/>
    </row>
    <row r="27" spans="1:7" ht="37.9" customHeight="1">
      <c r="A27" s="357" t="s">
        <v>115</v>
      </c>
      <c r="B27" s="363" t="s">
        <v>116</v>
      </c>
      <c r="C27" s="362">
        <f>C28+C33+C34+C32</f>
        <v>15940343.275</v>
      </c>
      <c r="D27" s="362">
        <f>D28+D33+D34+D32</f>
        <v>10093910.263999999</v>
      </c>
      <c r="E27" s="362">
        <f>D27/C27*100</f>
        <v>63.323041981352802</v>
      </c>
    </row>
    <row r="28" spans="1:7" ht="37.9" customHeight="1">
      <c r="A28" s="357">
        <v>1</v>
      </c>
      <c r="B28" s="364" t="s">
        <v>117</v>
      </c>
      <c r="C28" s="365">
        <v>607762.375</v>
      </c>
      <c r="D28" s="365">
        <v>403248.64500000002</v>
      </c>
      <c r="E28" s="365">
        <f>D28/C28*100</f>
        <v>66.349721797108614</v>
      </c>
    </row>
    <row r="29" spans="1:7" ht="35.25" hidden="1" customHeight="1">
      <c r="A29" s="357"/>
      <c r="B29" s="366" t="s">
        <v>72</v>
      </c>
      <c r="C29" s="367"/>
      <c r="D29" s="367"/>
      <c r="E29" s="365" t="e">
        <f t="shared" ref="E29:E44" si="1">D29/C29*100</f>
        <v>#DIV/0!</v>
      </c>
    </row>
    <row r="30" spans="1:7" ht="34.5" hidden="1" customHeight="1">
      <c r="A30" s="357"/>
      <c r="B30" s="366" t="s">
        <v>73</v>
      </c>
      <c r="C30" s="367"/>
      <c r="D30" s="367"/>
      <c r="E30" s="365" t="e">
        <f t="shared" si="1"/>
        <v>#DIV/0!</v>
      </c>
    </row>
    <row r="31" spans="1:7" ht="39.75" hidden="1" customHeight="1">
      <c r="A31" s="357"/>
      <c r="B31" s="366" t="s">
        <v>74</v>
      </c>
      <c r="C31" s="367"/>
      <c r="D31" s="367"/>
      <c r="E31" s="365" t="e">
        <f t="shared" si="1"/>
        <v>#DIV/0!</v>
      </c>
    </row>
    <row r="32" spans="1:7" ht="36" customHeight="1">
      <c r="A32" s="357">
        <v>2</v>
      </c>
      <c r="B32" s="364" t="s">
        <v>119</v>
      </c>
      <c r="C32" s="365">
        <v>21262.9</v>
      </c>
      <c r="D32" s="365">
        <v>2416.1439999999998</v>
      </c>
      <c r="E32" s="365">
        <f>D32/C32*100</f>
        <v>11.363191286230945</v>
      </c>
    </row>
    <row r="33" spans="1:10" ht="36.6" customHeight="1">
      <c r="A33" s="357">
        <v>3</v>
      </c>
      <c r="B33" s="364" t="s">
        <v>118</v>
      </c>
      <c r="C33" s="365">
        <v>14979430.300000001</v>
      </c>
      <c r="D33" s="365">
        <v>9542358.7190000005</v>
      </c>
      <c r="E33" s="365">
        <f t="shared" si="1"/>
        <v>63.703081678613636</v>
      </c>
    </row>
    <row r="34" spans="1:10" ht="36.6" customHeight="1">
      <c r="A34" s="357">
        <v>4</v>
      </c>
      <c r="B34" s="364" t="s">
        <v>81</v>
      </c>
      <c r="C34" s="365">
        <v>331887.7</v>
      </c>
      <c r="D34" s="365">
        <v>145886.75599999999</v>
      </c>
      <c r="E34" s="365">
        <f t="shared" si="1"/>
        <v>43.956662449376701</v>
      </c>
    </row>
    <row r="35" spans="1:10" ht="97.5" hidden="1" customHeight="1" thickBot="1">
      <c r="A35" s="368"/>
      <c r="B35" s="364"/>
      <c r="C35" s="365">
        <v>112.4</v>
      </c>
      <c r="D35" s="365"/>
      <c r="E35" s="365">
        <f t="shared" si="1"/>
        <v>0</v>
      </c>
    </row>
    <row r="36" spans="1:10" ht="44.25" hidden="1" customHeight="1">
      <c r="A36" s="368">
        <v>4</v>
      </c>
      <c r="B36" s="364" t="s">
        <v>71</v>
      </c>
      <c r="C36" s="365"/>
      <c r="D36" s="365"/>
      <c r="E36" s="365" t="e">
        <f t="shared" si="1"/>
        <v>#DIV/0!</v>
      </c>
    </row>
    <row r="37" spans="1:10" ht="44.25" hidden="1" customHeight="1">
      <c r="A37" s="368">
        <v>5</v>
      </c>
      <c r="B37" s="364"/>
      <c r="C37" s="365"/>
      <c r="D37" s="365"/>
      <c r="E37" s="365" t="e">
        <f t="shared" si="1"/>
        <v>#DIV/0!</v>
      </c>
    </row>
    <row r="38" spans="1:10" ht="44.25" hidden="1" customHeight="1" thickBot="1">
      <c r="A38" s="357" t="s">
        <v>82</v>
      </c>
      <c r="B38" s="369" t="s">
        <v>87</v>
      </c>
      <c r="C38" s="361">
        <v>29692.1</v>
      </c>
      <c r="D38" s="361">
        <v>15601.6</v>
      </c>
      <c r="E38" s="361">
        <f t="shared" si="1"/>
        <v>52.544616244725027</v>
      </c>
      <c r="J38" s="351"/>
    </row>
    <row r="39" spans="1:10" ht="44.25" hidden="1" customHeight="1" thickBot="1">
      <c r="A39" s="357" t="s">
        <v>88</v>
      </c>
      <c r="B39" s="364" t="s">
        <v>89</v>
      </c>
      <c r="C39" s="365">
        <v>172359.4</v>
      </c>
      <c r="D39" s="365">
        <v>128026.1</v>
      </c>
      <c r="E39" s="365">
        <f t="shared" si="1"/>
        <v>74.278571403706451</v>
      </c>
      <c r="J39" s="351"/>
    </row>
    <row r="40" spans="1:10" ht="44.25" hidden="1" customHeight="1">
      <c r="A40" s="357" t="s">
        <v>91</v>
      </c>
      <c r="B40" s="364" t="s">
        <v>66</v>
      </c>
      <c r="C40" s="365">
        <v>1621.4</v>
      </c>
      <c r="D40" s="365">
        <v>1052.5999999999999</v>
      </c>
      <c r="E40" s="365">
        <f t="shared" si="1"/>
        <v>64.919205624768708</v>
      </c>
    </row>
    <row r="41" spans="1:10" ht="44.25" hidden="1" customHeight="1">
      <c r="A41" s="357" t="s">
        <v>92</v>
      </c>
      <c r="B41" s="364" t="s">
        <v>83</v>
      </c>
      <c r="C41" s="365">
        <v>13000</v>
      </c>
      <c r="D41" s="365">
        <v>6888.1</v>
      </c>
      <c r="E41" s="365">
        <f t="shared" si="1"/>
        <v>52.985384615384625</v>
      </c>
    </row>
    <row r="42" spans="1:10" ht="44.25" hidden="1" customHeight="1" thickBot="1">
      <c r="A42" s="357"/>
      <c r="B42" s="364"/>
      <c r="C42" s="365"/>
      <c r="D42" s="365"/>
      <c r="E42" s="365" t="e">
        <f t="shared" si="1"/>
        <v>#DIV/0!</v>
      </c>
    </row>
    <row r="43" spans="1:10" ht="44.25" hidden="1" customHeight="1">
      <c r="A43" s="357" t="s">
        <v>90</v>
      </c>
      <c r="B43" s="364" t="s">
        <v>94</v>
      </c>
      <c r="C43" s="365">
        <v>613.70000000000005</v>
      </c>
      <c r="D43" s="365">
        <v>0</v>
      </c>
      <c r="E43" s="365">
        <f t="shared" si="1"/>
        <v>0</v>
      </c>
    </row>
    <row r="44" spans="1:10" ht="44.25" hidden="1" customHeight="1" thickBot="1">
      <c r="A44" s="357" t="s">
        <v>93</v>
      </c>
      <c r="B44" s="364" t="s">
        <v>65</v>
      </c>
      <c r="C44" s="365">
        <v>48596.3</v>
      </c>
      <c r="D44" s="365">
        <v>27217.1</v>
      </c>
      <c r="E44" s="365">
        <f t="shared" si="1"/>
        <v>56.006527245901424</v>
      </c>
    </row>
    <row r="45" spans="1:10" ht="86.25" hidden="1" customHeight="1" thickBot="1">
      <c r="A45" s="357"/>
      <c r="B45" s="369"/>
      <c r="C45" s="362"/>
      <c r="D45" s="362"/>
      <c r="E45" s="365"/>
    </row>
    <row r="46" spans="1:10" ht="97.9" customHeight="1">
      <c r="A46" s="357" t="s">
        <v>82</v>
      </c>
      <c r="B46" s="370" t="s">
        <v>120</v>
      </c>
      <c r="C46" s="362">
        <v>100000</v>
      </c>
      <c r="D46" s="362">
        <v>12000</v>
      </c>
      <c r="E46" s="365">
        <f>D46/C46*100</f>
        <v>12</v>
      </c>
    </row>
    <row r="47" spans="1:10" ht="67.900000000000006" hidden="1" customHeight="1" thickBot="1">
      <c r="A47" s="354" t="s">
        <v>88</v>
      </c>
      <c r="B47" s="355" t="s">
        <v>121</v>
      </c>
      <c r="C47" s="356"/>
      <c r="D47" s="356"/>
      <c r="E47" s="340" t="e">
        <f>D47/C47*100</f>
        <v>#DIV/0!</v>
      </c>
    </row>
    <row r="52" spans="3:4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полугодие 2015 года</vt:lpstr>
      <vt:lpstr>2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3 кв. 2021 год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2021-10-07T13:52:12Z</dcterms:modified>
</cp:coreProperties>
</file>