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90" yWindow="3975" windowWidth="10995" windowHeight="415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13'!$A$1:$H$56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G43" i="29"/>
  <c r="E38"/>
  <c r="G38" s="1"/>
  <c r="D38"/>
  <c r="G37"/>
  <c r="G36"/>
  <c r="G35"/>
  <c r="G39"/>
  <c r="G40"/>
  <c r="G14"/>
  <c r="G33"/>
  <c r="G45"/>
  <c r="G44"/>
  <c r="G42"/>
  <c r="G41"/>
  <c r="G34"/>
  <c r="G32"/>
  <c r="G13" l="1"/>
  <c r="G12"/>
  <c r="G31" l="1"/>
  <c r="G29"/>
  <c r="G30"/>
  <c r="G28" l="1"/>
  <c r="G27"/>
  <c r="G16" l="1"/>
  <c r="G15" l="1"/>
  <c r="G50"/>
  <c r="G25"/>
  <c r="G19"/>
  <c r="G55" l="1"/>
  <c r="G54"/>
  <c r="G53"/>
  <c r="G52"/>
  <c r="G48"/>
  <c r="G47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<sst xmlns="http://schemas.openxmlformats.org/spreadsheetml/2006/main" count="213" uniqueCount="138">
  <si>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</si>
  <si>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</si>
  <si>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</si>
  <si>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</si>
  <si>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</si>
  <si>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</si>
  <si>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</si>
  <si>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</si>
  <si>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</si>
  <si>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</si>
  <si>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</si>
  <si>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</si>
  <si>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</si>
  <si>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</si>
  <si>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</si>
  <si>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</si>
  <si>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</si>
  <si>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</si>
  <si>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</si>
  <si>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</si>
  <si>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</si>
  <si>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</si>
  <si>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</si>
  <si>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</si>
  <si>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</si>
  <si>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</si>
  <si>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</si>
  <si>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</si>
  <si>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</si>
  <si>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</si>
  <si>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</si>
  <si>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</si>
  <si>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</si>
  <si>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</si>
  <si>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</si>
  <si>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</si>
  <si>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</si>
  <si>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</si>
  <si>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</si>
  <si>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</si>
  <si>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</si>
  <si>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</si>
  <si>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</si>
  <si>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</si>
  <si>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</si>
  <si>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</si>
  <si>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</si>
  <si>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</si>
  <si>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</si>
  <si>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</si>
  <si>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</si>
  <si>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</si>
  <si>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</si>
  <si>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</si>
  <si>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</si>
  <si>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</si>
  <si>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</si>
  <si>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</si>
  <si>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</si>
  <si>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</si>
  <si>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</si>
  <si>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</si>
  <si>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</si>
  <si>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</si>
  <si>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</si>
  <si>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</si>
  <si>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</si>
  <si>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</si>
  <si>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</si>
  <si>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</si>
  <si>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</si>
  <si>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</si>
  <si>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</si>
  <si>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</si>
  <si>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</si>
  <si>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</si>
  <si>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</si>
  <si>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</si>
  <si>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</si>
  <si>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</si>
  <si>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Сокращение социального риска (число лиц, погибших в дорожно-транспортных происшествиях, на 100 тыс. населения)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</si>
  <si>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</si>
  <si>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</si>
  <si>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</si>
  <si>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</si>
  <si>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</si>
  <si>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</si>
  <si>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</si>
  <si>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</si>
  <si>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</si>
  <si>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</si>
  <si>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</si>
  <si>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</si>
  <si>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</si>
  <si>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</si>
  <si>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</si>
  <si>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</si>
  <si>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</si>
  <si>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</si>
  <si>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</si>
  <si>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</si>
  <si>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Количество автотранспортных средств, переведенных на газомоторное топливо</t>
  </si>
  <si>
    <t>Сокращение количества правонарушений ПДД</t>
  </si>
  <si>
    <t>2.1.</t>
  </si>
  <si>
    <t>км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</si>
  <si>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</si>
  <si>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</si>
  <si>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автомобильных дорог общего пользования регионального, межмуниципального значения</t>
  </si>
  <si>
    <t>автомобильных дорог общего пользования местного значения</t>
  </si>
  <si>
    <t xml:space="preserve">Доля отечественного оборудования (товаров, работ, услуг) в общем объеме закупок
</t>
  </si>
  <si>
    <t>Невыполнение показателя связано с отменой курсирования пригородных поездов на участке Аткарск-Лысые Горы Калиниск в связи с производсом работ по капитальному ремонту пути отменены пригородные поезда на следующие даты      30 — 31 июля, 01 – 14 августа — № 6552 Аткарск — Лысые Горы, 
31 июля, 01 – 15 августа — № 6551 Лысые Горы – Аткарск, 
02, 04, 06, 08, 10, 12, 14 августа — № 6556 сообщением Аткарск – Калининск Сар., ;
02, 04, 06, 08, 10, 12, 14 августа — № 6555 Калининск Сар. — Аткарск</t>
  </si>
  <si>
    <t>Снижение транспортной активности  в связи с влиянием эпидимилогической ситуации связанной с "COVID-19"</t>
  </si>
  <si>
    <t>2.3</t>
  </si>
  <si>
    <t>2.4</t>
  </si>
  <si>
    <t>2.5</t>
  </si>
  <si>
    <t>2.7</t>
  </si>
  <si>
    <t>2.8</t>
  </si>
  <si>
    <t>1.11</t>
  </si>
  <si>
    <t>Наличие документации на строительство, реконструкцию, капитальный ремонт и ремонт объектов инфраструктуры городского наземного электрического транспорта, имеющих положительное заключение</t>
  </si>
  <si>
    <t>Осуществлено строительство и реконструкция автомобильных дорог регионального или межмуниципального, местного значения (накопленным итогом)</t>
  </si>
  <si>
    <t xml:space="preserve">Протяженность приведенных в нормативное состояние искусственных соооружений на автомобильных дорогах регионального или межмуниципального и местного значения (накопленным итогом)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</si>
  <si>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</si>
  <si>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
</t>
  </si>
  <si>
    <t>Протяженность отремонтированных мостов</t>
  </si>
  <si>
    <t>пог.м</t>
  </si>
  <si>
    <t>2.2</t>
  </si>
  <si>
    <t>2.6</t>
  </si>
  <si>
    <t xml:space="preserve">Протяженность автомобильных дорог общего пользования местного значения на территории муниципальных районов области
</t>
  </si>
  <si>
    <t>2.9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</si>
  <si>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</si>
  <si>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 xml:space="preserve">Прирост протяженности сети автомобильных дорог общего пользования местного значения на территории Саратовской области, соответствующая нормативным требованиям к транспортно-эксплуатационным показателям, в результате дорожной деятельности в границах населенных пунктов сельских поселений области
</t>
  </si>
  <si>
    <t xml:space="preserve">за  2 квартал 2022 год </t>
  </si>
  <si>
    <t xml:space="preserve">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
</t>
  </si>
  <si>
    <t>2.10</t>
  </si>
  <si>
    <t xml:space="preserve">Протяженность автомобильных дорог общего пользования местного значения городских округов области
</t>
  </si>
  <si>
    <t>2.11</t>
  </si>
  <si>
    <t>2.12</t>
  </si>
  <si>
    <t>2.13</t>
  </si>
</sst>
</file>

<file path=xl/styles.xml><?xml version="1.0" encoding="utf-8"?>
<styleSheet xmlns="http://schemas.openxmlformats.org/spreadsheetml/2006/main">
  <numFmts count="6">
    <numFmt numFmtId="164" formatCode="_-* #,##0.00\ &quot;₽&quot;_-;\-* #,##0.00\ &quot;₽&quot;_-;_-* &quot;-&quot;??\ &quot;₽&quot;_-;_-@_-"/>
    <numFmt numFmtId="165" formatCode="#,##0.0"/>
    <numFmt numFmtId="166" formatCode="0.0%"/>
    <numFmt numFmtId="167" formatCode="_-* #,##0.00_-;\-* #,##0.00_-;_-* &quot;-&quot;??_-;_-@_-"/>
    <numFmt numFmtId="168" formatCode="0.0"/>
    <numFmt numFmtId="169" formatCode="0.0000"/>
  </numFmts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5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3" fillId="0" borderId="1" xfId="12" applyNumberFormat="1" applyFont="1" applyFill="1" applyBorder="1" applyAlignment="1">
      <alignment horizontal="right" vertical="center"/>
    </xf>
    <xf numFmtId="165" fontId="13" fillId="0" borderId="1" xfId="12" applyNumberFormat="1" applyFont="1" applyFill="1" applyBorder="1" applyAlignment="1">
      <alignment horizontal="right" vertical="center" wrapText="1"/>
    </xf>
    <xf numFmtId="165" fontId="2" fillId="0" borderId="1" xfId="12" applyNumberFormat="1" applyFont="1" applyFill="1" applyBorder="1" applyAlignment="1">
      <alignment vertical="center" wrapText="1"/>
    </xf>
    <xf numFmtId="165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5" fontId="13" fillId="0" borderId="1" xfId="12" applyNumberFormat="1" applyFont="1" applyFill="1" applyBorder="1" applyAlignment="1" applyProtection="1">
      <alignment horizontal="right" vertical="center"/>
      <protection locked="0"/>
    </xf>
    <xf numFmtId="165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5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6" fontId="13" fillId="0" borderId="1" xfId="12" applyNumberFormat="1" applyFont="1" applyFill="1" applyBorder="1" applyAlignment="1">
      <alignment horizontal="right" vertical="center" wrapText="1"/>
    </xf>
    <xf numFmtId="166" fontId="12" fillId="0" borderId="1" xfId="12" applyNumberFormat="1" applyFont="1" applyFill="1" applyBorder="1" applyAlignment="1">
      <alignment horizontal="right" vertical="center" wrapText="1"/>
    </xf>
    <xf numFmtId="166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49" fontId="22" fillId="4" borderId="0" xfId="0" applyNumberFormat="1" applyFont="1" applyFill="1"/>
    <xf numFmtId="0" fontId="22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23" fillId="4" borderId="0" xfId="0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3" fillId="4" borderId="1" xfId="29" applyNumberFormat="1" applyFont="1" applyFill="1" applyBorder="1" applyAlignment="1">
      <alignment horizontal="center" vertical="center"/>
    </xf>
    <xf numFmtId="164" fontId="3" fillId="4" borderId="1" xfId="29" applyFont="1" applyFill="1" applyBorder="1" applyAlignment="1">
      <alignment horizontal="center" vertical="center" wrapText="1"/>
    </xf>
    <xf numFmtId="165" fontId="3" fillId="4" borderId="1" xfId="29" applyNumberFormat="1" applyFont="1" applyFill="1" applyBorder="1" applyAlignment="1">
      <alignment horizontal="center" vertical="center" wrapText="1"/>
    </xf>
    <xf numFmtId="164" fontId="3" fillId="4" borderId="0" xfId="29" applyFont="1" applyFill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29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83" t="s">
        <v>39</v>
      </c>
      <c r="E3" s="83"/>
      <c r="F3" s="83"/>
      <c r="G3" s="11"/>
      <c r="H3" s="11"/>
      <c r="I3" s="11"/>
      <c r="J3" s="11"/>
    </row>
    <row r="4" spans="1:12" s="1" customFormat="1" ht="21" customHeight="1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2"/>
      <c r="J5" s="82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A40" zoomScale="115" zoomScaleNormal="100" zoomScaleSheetLayoutView="115" workbookViewId="0">
      <selection activeCell="C30" sqref="C30"/>
    </sheetView>
  </sheetViews>
  <sheetFormatPr defaultColWidth="9.140625" defaultRowHeight="15"/>
  <cols>
    <col min="1" max="1" width="7.7109375" style="64" customWidth="1"/>
    <col min="2" max="2" width="44.85546875" style="63" customWidth="1"/>
    <col min="3" max="3" width="14.42578125" style="63" customWidth="1"/>
    <col min="4" max="4" width="16.42578125" style="63" customWidth="1"/>
    <col min="5" max="5" width="13" style="63" customWidth="1"/>
    <col min="6" max="6" width="13.28515625" style="63" customWidth="1"/>
    <col min="7" max="7" width="15.42578125" style="63" customWidth="1"/>
    <col min="8" max="8" width="27.140625" style="63" customWidth="1"/>
    <col min="9" max="9" width="14.42578125" style="63" customWidth="1"/>
    <col min="10" max="16384" width="9.140625" style="63"/>
  </cols>
  <sheetData>
    <row r="1" spans="1:10" ht="49.5" customHeight="1">
      <c r="B1" s="65"/>
      <c r="C1" s="65"/>
      <c r="D1" s="65"/>
      <c r="E1" s="65"/>
      <c r="F1" s="65"/>
      <c r="G1" s="84" t="s">
        <v>51</v>
      </c>
      <c r="H1" s="84"/>
      <c r="I1" s="66"/>
      <c r="J1" s="66"/>
    </row>
    <row r="2" spans="1:10" ht="15.75">
      <c r="B2" s="86" t="s">
        <v>41</v>
      </c>
      <c r="C2" s="86"/>
      <c r="D2" s="86"/>
      <c r="E2" s="86"/>
      <c r="F2" s="86"/>
      <c r="G2" s="86"/>
      <c r="H2" s="86"/>
      <c r="I2" s="67"/>
    </row>
    <row r="3" spans="1:10" ht="33.75" customHeight="1">
      <c r="B3" s="87" t="s">
        <v>52</v>
      </c>
      <c r="C3" s="87"/>
      <c r="D3" s="87"/>
      <c r="E3" s="87"/>
      <c r="F3" s="87"/>
      <c r="G3" s="87"/>
      <c r="H3" s="87"/>
      <c r="I3" s="68"/>
    </row>
    <row r="4" spans="1:10" ht="15.75">
      <c r="B4" s="86" t="s">
        <v>131</v>
      </c>
      <c r="C4" s="86"/>
      <c r="D4" s="86"/>
      <c r="E4" s="86"/>
      <c r="F4" s="86"/>
      <c r="G4" s="86"/>
      <c r="H4" s="86"/>
      <c r="I4" s="67"/>
    </row>
    <row r="5" spans="1:10">
      <c r="H5" s="69"/>
    </row>
    <row r="6" spans="1:10" ht="18" customHeight="1">
      <c r="A6" s="88" t="s">
        <v>0</v>
      </c>
      <c r="B6" s="85" t="s">
        <v>58</v>
      </c>
      <c r="C6" s="85" t="s">
        <v>55</v>
      </c>
      <c r="D6" s="85" t="s">
        <v>53</v>
      </c>
      <c r="E6" s="85"/>
      <c r="F6" s="85"/>
      <c r="G6" s="85"/>
      <c r="H6" s="85" t="s">
        <v>43</v>
      </c>
    </row>
    <row r="7" spans="1:10" ht="27" customHeight="1">
      <c r="A7" s="89"/>
      <c r="B7" s="85"/>
      <c r="C7" s="85"/>
      <c r="D7" s="85"/>
      <c r="E7" s="85"/>
      <c r="F7" s="85"/>
      <c r="G7" s="85"/>
      <c r="H7" s="85"/>
    </row>
    <row r="8" spans="1:10" ht="24.75" customHeight="1">
      <c r="A8" s="89"/>
      <c r="B8" s="85"/>
      <c r="C8" s="85"/>
      <c r="D8" s="85"/>
      <c r="E8" s="85"/>
      <c r="F8" s="85"/>
      <c r="G8" s="85"/>
      <c r="H8" s="85"/>
    </row>
    <row r="9" spans="1:10" ht="29.25" customHeight="1">
      <c r="A9" s="89"/>
      <c r="B9" s="85"/>
      <c r="C9" s="85"/>
      <c r="D9" s="85"/>
      <c r="E9" s="85"/>
      <c r="F9" s="85"/>
      <c r="G9" s="85"/>
      <c r="H9" s="85"/>
    </row>
    <row r="10" spans="1:10" ht="38.25">
      <c r="A10" s="90"/>
      <c r="B10" s="85"/>
      <c r="C10" s="85"/>
      <c r="D10" s="79" t="s">
        <v>54</v>
      </c>
      <c r="E10" s="79" t="s">
        <v>44</v>
      </c>
      <c r="F10" s="79" t="s">
        <v>45</v>
      </c>
      <c r="G10" s="79" t="s">
        <v>42</v>
      </c>
      <c r="H10" s="85"/>
    </row>
    <row r="11" spans="1:10" ht="13.5" customHeight="1">
      <c r="A11" s="91" t="s">
        <v>57</v>
      </c>
      <c r="B11" s="92"/>
      <c r="C11" s="92"/>
      <c r="D11" s="92"/>
      <c r="E11" s="92"/>
      <c r="F11" s="92"/>
      <c r="G11" s="92"/>
      <c r="H11" s="93"/>
    </row>
    <row r="12" spans="1:10" s="72" customFormat="1" ht="12.75">
      <c r="A12" s="70" t="s">
        <v>5</v>
      </c>
      <c r="B12" s="60" t="s">
        <v>59</v>
      </c>
      <c r="C12" s="60" t="s">
        <v>56</v>
      </c>
      <c r="D12" s="77">
        <v>57299.8</v>
      </c>
      <c r="E12" s="77">
        <v>59044.5</v>
      </c>
      <c r="F12" s="71">
        <v>16825.578000000001</v>
      </c>
      <c r="G12" s="71">
        <f>F12/E12*100</f>
        <v>28.496435739145902</v>
      </c>
      <c r="H12" s="60" t="s">
        <v>30</v>
      </c>
    </row>
    <row r="13" spans="1:10" s="72" customFormat="1" ht="66" customHeight="1">
      <c r="A13" s="70" t="s">
        <v>60</v>
      </c>
      <c r="B13" s="60" t="s">
        <v>79</v>
      </c>
      <c r="C13" s="60" t="s">
        <v>73</v>
      </c>
      <c r="D13" s="77">
        <v>19</v>
      </c>
      <c r="E13" s="77">
        <v>23.6</v>
      </c>
      <c r="F13" s="71">
        <v>19</v>
      </c>
      <c r="G13" s="71">
        <f>F13/E13*100</f>
        <v>80.508474576271183</v>
      </c>
      <c r="H13" s="60" t="s">
        <v>30</v>
      </c>
    </row>
    <row r="14" spans="1:10" s="72" customFormat="1" ht="38.25">
      <c r="A14" s="70" t="s">
        <v>61</v>
      </c>
      <c r="B14" s="60" t="s">
        <v>80</v>
      </c>
      <c r="C14" s="60" t="s">
        <v>64</v>
      </c>
      <c r="D14" s="77">
        <v>11.44</v>
      </c>
      <c r="E14" s="77">
        <v>10.74</v>
      </c>
      <c r="F14" s="71">
        <v>1.1299999999999999</v>
      </c>
      <c r="G14" s="71">
        <f>F14/E14*100</f>
        <v>10.52141527001862</v>
      </c>
      <c r="H14" s="60" t="s">
        <v>30</v>
      </c>
    </row>
    <row r="15" spans="1:10" s="72" customFormat="1" ht="63.75">
      <c r="A15" s="70" t="s">
        <v>62</v>
      </c>
      <c r="B15" s="60" t="s">
        <v>81</v>
      </c>
      <c r="C15" s="60" t="s">
        <v>73</v>
      </c>
      <c r="D15" s="77">
        <v>96</v>
      </c>
      <c r="E15" s="77">
        <v>97</v>
      </c>
      <c r="F15" s="71">
        <v>97</v>
      </c>
      <c r="G15" s="71">
        <f>F15/E15*100</f>
        <v>100</v>
      </c>
      <c r="H15" s="60" t="s">
        <v>30</v>
      </c>
    </row>
    <row r="16" spans="1:10" s="76" customFormat="1" ht="25.5">
      <c r="A16" s="73" t="s">
        <v>63</v>
      </c>
      <c r="B16" s="74" t="s">
        <v>82</v>
      </c>
      <c r="C16" s="74" t="s">
        <v>83</v>
      </c>
      <c r="D16" s="78">
        <v>19537.7</v>
      </c>
      <c r="E16" s="78">
        <v>21491.4</v>
      </c>
      <c r="F16" s="75">
        <v>8126.3</v>
      </c>
      <c r="G16" s="71">
        <f>F16/E16*100</f>
        <v>37.811868933619955</v>
      </c>
      <c r="H16" s="74" t="s">
        <v>30</v>
      </c>
    </row>
    <row r="17" spans="1:8" ht="18.75" customHeight="1">
      <c r="A17" s="85" t="s">
        <v>50</v>
      </c>
      <c r="B17" s="85"/>
      <c r="C17" s="85"/>
      <c r="D17" s="85"/>
      <c r="E17" s="85"/>
      <c r="F17" s="85"/>
      <c r="G17" s="85"/>
      <c r="H17" s="85"/>
    </row>
    <row r="18" spans="1:8" ht="51">
      <c r="A18" s="73" t="s">
        <v>6</v>
      </c>
      <c r="B18" s="60" t="s">
        <v>70</v>
      </c>
      <c r="C18" s="60" t="s">
        <v>71</v>
      </c>
      <c r="D18" s="71">
        <v>269.39999999999998</v>
      </c>
      <c r="E18" s="71">
        <v>270.5</v>
      </c>
      <c r="F18" s="71">
        <v>41.6</v>
      </c>
      <c r="G18" s="71">
        <f t="shared" ref="G18:G34" si="0">F18/E18*100</f>
        <v>15.378927911275417</v>
      </c>
      <c r="H18" s="60" t="s">
        <v>111</v>
      </c>
    </row>
    <row r="19" spans="1:8" ht="51">
      <c r="A19" s="73" t="s">
        <v>8</v>
      </c>
      <c r="B19" s="60" t="s">
        <v>65</v>
      </c>
      <c r="C19" s="60" t="s">
        <v>64</v>
      </c>
      <c r="D19" s="71">
        <v>1060</v>
      </c>
      <c r="E19" s="71">
        <v>1060</v>
      </c>
      <c r="F19" s="71">
        <v>0</v>
      </c>
      <c r="G19" s="71">
        <f t="shared" si="0"/>
        <v>0</v>
      </c>
      <c r="H19" s="60" t="s">
        <v>30</v>
      </c>
    </row>
    <row r="20" spans="1:8" ht="51">
      <c r="A20" s="73" t="s">
        <v>68</v>
      </c>
      <c r="B20" s="60" t="s">
        <v>66</v>
      </c>
      <c r="C20" s="60" t="s">
        <v>64</v>
      </c>
      <c r="D20" s="71">
        <v>11680</v>
      </c>
      <c r="E20" s="71">
        <v>7776</v>
      </c>
      <c r="F20" s="71">
        <v>2880</v>
      </c>
      <c r="G20" s="71">
        <f t="shared" si="0"/>
        <v>37.037037037037038</v>
      </c>
      <c r="H20" s="60" t="s">
        <v>30</v>
      </c>
    </row>
    <row r="21" spans="1:8" ht="242.25">
      <c r="A21" s="73" t="s">
        <v>67</v>
      </c>
      <c r="B21" s="60" t="s">
        <v>69</v>
      </c>
      <c r="C21" s="60" t="s">
        <v>64</v>
      </c>
      <c r="D21" s="71">
        <v>19096</v>
      </c>
      <c r="E21" s="71">
        <v>19096</v>
      </c>
      <c r="F21" s="71">
        <v>3003</v>
      </c>
      <c r="G21" s="71">
        <f t="shared" si="0"/>
        <v>15.725806451612904</v>
      </c>
      <c r="H21" s="60" t="s">
        <v>110</v>
      </c>
    </row>
    <row r="22" spans="1:8" ht="38.25">
      <c r="A22" s="73" t="s">
        <v>74</v>
      </c>
      <c r="B22" s="60" t="s">
        <v>76</v>
      </c>
      <c r="C22" s="60" t="s">
        <v>64</v>
      </c>
      <c r="D22" s="71">
        <v>171</v>
      </c>
      <c r="E22" s="71">
        <v>180</v>
      </c>
      <c r="F22" s="71">
        <v>0</v>
      </c>
      <c r="G22" s="71">
        <f t="shared" si="0"/>
        <v>0</v>
      </c>
      <c r="H22" s="60" t="s">
        <v>30</v>
      </c>
    </row>
    <row r="23" spans="1:8" ht="51">
      <c r="A23" s="73" t="s">
        <v>75</v>
      </c>
      <c r="B23" s="60" t="s">
        <v>72</v>
      </c>
      <c r="C23" s="60" t="s">
        <v>73</v>
      </c>
      <c r="D23" s="71">
        <v>96</v>
      </c>
      <c r="E23" s="71">
        <v>97</v>
      </c>
      <c r="F23" s="71">
        <v>96</v>
      </c>
      <c r="G23" s="71">
        <f t="shared" si="0"/>
        <v>98.969072164948457</v>
      </c>
      <c r="H23" s="60" t="s">
        <v>30</v>
      </c>
    </row>
    <row r="24" spans="1:8" ht="51">
      <c r="A24" s="73" t="s">
        <v>77</v>
      </c>
      <c r="B24" s="60" t="s">
        <v>78</v>
      </c>
      <c r="C24" s="60" t="s">
        <v>64</v>
      </c>
      <c r="D24" s="71">
        <v>720</v>
      </c>
      <c r="E24" s="71">
        <v>720</v>
      </c>
      <c r="F24" s="71">
        <v>0</v>
      </c>
      <c r="G24" s="71">
        <f t="shared" si="0"/>
        <v>0</v>
      </c>
      <c r="H24" s="60" t="s">
        <v>30</v>
      </c>
    </row>
    <row r="25" spans="1:8" ht="79.5" customHeight="1">
      <c r="A25" s="73" t="s">
        <v>117</v>
      </c>
      <c r="B25" s="60" t="s">
        <v>118</v>
      </c>
      <c r="C25" s="60" t="s">
        <v>73</v>
      </c>
      <c r="D25" s="60">
        <v>4</v>
      </c>
      <c r="E25" s="60">
        <v>4</v>
      </c>
      <c r="F25" s="60">
        <v>0</v>
      </c>
      <c r="G25" s="62">
        <f t="shared" si="0"/>
        <v>0</v>
      </c>
      <c r="H25" s="60" t="s">
        <v>30</v>
      </c>
    </row>
    <row r="26" spans="1:8">
      <c r="A26" s="85" t="s">
        <v>46</v>
      </c>
      <c r="B26" s="85"/>
      <c r="C26" s="85"/>
      <c r="D26" s="85"/>
      <c r="E26" s="85"/>
      <c r="F26" s="85"/>
      <c r="G26" s="85"/>
      <c r="H26" s="85"/>
    </row>
    <row r="27" spans="1:8" ht="51">
      <c r="A27" s="60" t="s">
        <v>103</v>
      </c>
      <c r="B27" s="60" t="s">
        <v>106</v>
      </c>
      <c r="C27" s="60" t="s">
        <v>73</v>
      </c>
      <c r="D27" s="94">
        <v>77.099999999999994</v>
      </c>
      <c r="E27" s="94">
        <v>99.08</v>
      </c>
      <c r="F27" s="94">
        <v>77.099999999999994</v>
      </c>
      <c r="G27" s="62">
        <f t="shared" si="0"/>
        <v>77.815906338312473</v>
      </c>
      <c r="H27" s="60" t="s">
        <v>30</v>
      </c>
    </row>
    <row r="28" spans="1:8" ht="63.75">
      <c r="A28" s="95" t="s">
        <v>125</v>
      </c>
      <c r="B28" s="60" t="s">
        <v>105</v>
      </c>
      <c r="C28" s="60" t="s">
        <v>64</v>
      </c>
      <c r="D28" s="94">
        <v>4</v>
      </c>
      <c r="E28" s="94">
        <v>4</v>
      </c>
      <c r="F28" s="94">
        <v>4</v>
      </c>
      <c r="G28" s="62">
        <f t="shared" si="0"/>
        <v>100</v>
      </c>
      <c r="H28" s="60" t="s">
        <v>30</v>
      </c>
    </row>
    <row r="29" spans="1:8" ht="38.25">
      <c r="A29" s="95" t="s">
        <v>112</v>
      </c>
      <c r="B29" s="60" t="s">
        <v>109</v>
      </c>
      <c r="C29" s="60" t="s">
        <v>73</v>
      </c>
      <c r="D29" s="94">
        <v>62</v>
      </c>
      <c r="E29" s="94">
        <v>64</v>
      </c>
      <c r="F29" s="94">
        <v>64</v>
      </c>
      <c r="G29" s="62">
        <f t="shared" si="0"/>
        <v>100</v>
      </c>
      <c r="H29" s="60" t="s">
        <v>30</v>
      </c>
    </row>
    <row r="30" spans="1:8" ht="73.5" customHeight="1">
      <c r="A30" s="96" t="s">
        <v>113</v>
      </c>
      <c r="B30" s="60" t="s">
        <v>119</v>
      </c>
      <c r="C30" s="60" t="s">
        <v>104</v>
      </c>
      <c r="D30" s="94">
        <v>0</v>
      </c>
      <c r="E30" s="94">
        <v>1.76</v>
      </c>
      <c r="F30" s="94">
        <v>0</v>
      </c>
      <c r="G30" s="62">
        <f t="shared" si="0"/>
        <v>0</v>
      </c>
      <c r="H30" s="60" t="s">
        <v>30</v>
      </c>
    </row>
    <row r="31" spans="1:8" ht="76.5">
      <c r="A31" s="95" t="s">
        <v>114</v>
      </c>
      <c r="B31" s="60" t="s">
        <v>120</v>
      </c>
      <c r="C31" s="60" t="s">
        <v>104</v>
      </c>
      <c r="D31" s="94">
        <v>0</v>
      </c>
      <c r="E31" s="97">
        <v>0.39419999999999999</v>
      </c>
      <c r="F31" s="94">
        <v>0</v>
      </c>
      <c r="G31" s="62">
        <f t="shared" si="0"/>
        <v>0</v>
      </c>
      <c r="H31" s="60" t="s">
        <v>30</v>
      </c>
    </row>
    <row r="32" spans="1:8" ht="76.5">
      <c r="A32" s="98" t="s">
        <v>126</v>
      </c>
      <c r="B32" s="60" t="s">
        <v>132</v>
      </c>
      <c r="C32" s="60" t="s">
        <v>104</v>
      </c>
      <c r="D32" s="94">
        <v>0.4</v>
      </c>
      <c r="E32" s="94">
        <v>2.86</v>
      </c>
      <c r="F32" s="94">
        <v>0</v>
      </c>
      <c r="G32" s="62">
        <f t="shared" si="0"/>
        <v>0</v>
      </c>
      <c r="H32" s="60" t="s">
        <v>30</v>
      </c>
    </row>
    <row r="33" spans="1:8" ht="25.5">
      <c r="A33" s="99"/>
      <c r="B33" s="60" t="s">
        <v>107</v>
      </c>
      <c r="C33" s="60" t="s">
        <v>104</v>
      </c>
      <c r="D33" s="94">
        <v>0</v>
      </c>
      <c r="E33" s="94">
        <v>0</v>
      </c>
      <c r="F33" s="94">
        <v>0</v>
      </c>
      <c r="G33" s="62" t="e">
        <f t="shared" si="0"/>
        <v>#DIV/0!</v>
      </c>
      <c r="H33" s="60" t="s">
        <v>30</v>
      </c>
    </row>
    <row r="34" spans="1:8" ht="25.5">
      <c r="A34" s="100"/>
      <c r="B34" s="60" t="s">
        <v>108</v>
      </c>
      <c r="C34" s="60" t="s">
        <v>104</v>
      </c>
      <c r="D34" s="94">
        <v>0.4</v>
      </c>
      <c r="E34" s="94">
        <v>2.86</v>
      </c>
      <c r="F34" s="94">
        <v>0</v>
      </c>
      <c r="G34" s="62">
        <f t="shared" si="0"/>
        <v>0</v>
      </c>
      <c r="H34" s="60" t="s">
        <v>30</v>
      </c>
    </row>
    <row r="35" spans="1:8" ht="109.5" customHeight="1">
      <c r="A35" s="98" t="s">
        <v>115</v>
      </c>
      <c r="B35" s="60" t="s">
        <v>121</v>
      </c>
      <c r="C35" s="60" t="s">
        <v>104</v>
      </c>
      <c r="D35" s="94">
        <v>0</v>
      </c>
      <c r="E35" s="94">
        <v>0.56000000000000005</v>
      </c>
      <c r="F35" s="94">
        <v>0</v>
      </c>
      <c r="G35" s="62">
        <f t="shared" ref="G35:G37" si="1">F35/E35*100</f>
        <v>0</v>
      </c>
      <c r="H35" s="60" t="s">
        <v>30</v>
      </c>
    </row>
    <row r="36" spans="1:8" ht="25.5">
      <c r="A36" s="99"/>
      <c r="B36" s="60" t="s">
        <v>107</v>
      </c>
      <c r="C36" s="60" t="s">
        <v>104</v>
      </c>
      <c r="D36" s="94">
        <v>0</v>
      </c>
      <c r="E36" s="94">
        <v>0</v>
      </c>
      <c r="F36" s="94">
        <v>0</v>
      </c>
      <c r="G36" s="62" t="e">
        <f t="shared" si="1"/>
        <v>#DIV/0!</v>
      </c>
      <c r="H36" s="60" t="s">
        <v>30</v>
      </c>
    </row>
    <row r="37" spans="1:8" ht="25.5">
      <c r="A37" s="100"/>
      <c r="B37" s="60" t="s">
        <v>108</v>
      </c>
      <c r="C37" s="60" t="s">
        <v>104</v>
      </c>
      <c r="D37" s="94">
        <v>0</v>
      </c>
      <c r="E37" s="94">
        <v>0.56000000000000005</v>
      </c>
      <c r="F37" s="94">
        <v>0</v>
      </c>
      <c r="G37" s="62">
        <f t="shared" si="1"/>
        <v>0</v>
      </c>
      <c r="H37" s="60" t="s">
        <v>30</v>
      </c>
    </row>
    <row r="38" spans="1:8" ht="114.75">
      <c r="A38" s="98" t="s">
        <v>116</v>
      </c>
      <c r="B38" s="60" t="s">
        <v>122</v>
      </c>
      <c r="C38" s="60" t="s">
        <v>104</v>
      </c>
      <c r="D38" s="94">
        <f>D39+D40</f>
        <v>296.2</v>
      </c>
      <c r="E38" s="94">
        <f>E39+E40</f>
        <v>575.40000000000009</v>
      </c>
      <c r="F38" s="94">
        <v>0</v>
      </c>
      <c r="G38" s="62">
        <f t="shared" ref="G38:G39" si="2">F38/E38*100</f>
        <v>0</v>
      </c>
      <c r="H38" s="60" t="s">
        <v>30</v>
      </c>
    </row>
    <row r="39" spans="1:8" ht="25.5">
      <c r="A39" s="99"/>
      <c r="B39" s="60" t="s">
        <v>107</v>
      </c>
      <c r="C39" s="60" t="s">
        <v>104</v>
      </c>
      <c r="D39" s="94">
        <v>211.9</v>
      </c>
      <c r="E39" s="94">
        <v>558.20000000000005</v>
      </c>
      <c r="F39" s="94">
        <v>0</v>
      </c>
      <c r="G39" s="62">
        <f t="shared" si="2"/>
        <v>0</v>
      </c>
      <c r="H39" s="60" t="s">
        <v>30</v>
      </c>
    </row>
    <row r="40" spans="1:8" ht="25.5">
      <c r="A40" s="100"/>
      <c r="B40" s="60" t="s">
        <v>108</v>
      </c>
      <c r="C40" s="60" t="s">
        <v>104</v>
      </c>
      <c r="D40" s="94">
        <v>84.3</v>
      </c>
      <c r="E40" s="94">
        <v>17.2</v>
      </c>
      <c r="F40" s="94">
        <v>0</v>
      </c>
      <c r="G40" s="62">
        <f t="shared" ref="G40:G45" si="3">F40/E40*100</f>
        <v>0</v>
      </c>
      <c r="H40" s="60" t="s">
        <v>30</v>
      </c>
    </row>
    <row r="41" spans="1:8">
      <c r="A41" s="95" t="s">
        <v>128</v>
      </c>
      <c r="B41" s="60" t="s">
        <v>123</v>
      </c>
      <c r="C41" s="60" t="s">
        <v>124</v>
      </c>
      <c r="D41" s="94">
        <v>0</v>
      </c>
      <c r="E41" s="94">
        <v>51</v>
      </c>
      <c r="F41" s="94">
        <v>0</v>
      </c>
      <c r="G41" s="62">
        <f t="shared" si="3"/>
        <v>0</v>
      </c>
      <c r="H41" s="60" t="s">
        <v>30</v>
      </c>
    </row>
    <row r="42" spans="1:8" ht="51">
      <c r="A42" s="95" t="s">
        <v>133</v>
      </c>
      <c r="B42" s="60" t="s">
        <v>127</v>
      </c>
      <c r="C42" s="60" t="s">
        <v>104</v>
      </c>
      <c r="D42" s="94">
        <v>18103.5</v>
      </c>
      <c r="E42" s="94">
        <v>18103.5</v>
      </c>
      <c r="F42" s="94">
        <v>19038</v>
      </c>
      <c r="G42" s="62">
        <f t="shared" si="3"/>
        <v>105.16198525147071</v>
      </c>
      <c r="H42" s="60" t="s">
        <v>30</v>
      </c>
    </row>
    <row r="43" spans="1:8" ht="51">
      <c r="A43" s="95" t="s">
        <v>135</v>
      </c>
      <c r="B43" s="60" t="s">
        <v>134</v>
      </c>
      <c r="C43" s="60" t="s">
        <v>104</v>
      </c>
      <c r="D43" s="94">
        <v>0</v>
      </c>
      <c r="E43" s="94">
        <v>1534.8</v>
      </c>
      <c r="F43" s="94">
        <v>0</v>
      </c>
      <c r="G43" s="62">
        <f t="shared" si="3"/>
        <v>0</v>
      </c>
      <c r="H43" s="60" t="s">
        <v>30</v>
      </c>
    </row>
    <row r="44" spans="1:8" ht="63.75">
      <c r="A44" s="95" t="s">
        <v>136</v>
      </c>
      <c r="B44" s="60" t="s">
        <v>129</v>
      </c>
      <c r="C44" s="60" t="s">
        <v>73</v>
      </c>
      <c r="D44" s="94">
        <v>44.78</v>
      </c>
      <c r="E44" s="94">
        <v>45.35</v>
      </c>
      <c r="F44" s="94">
        <v>44.78</v>
      </c>
      <c r="G44" s="62">
        <f t="shared" si="3"/>
        <v>98.743109151047406</v>
      </c>
      <c r="H44" s="60" t="s">
        <v>30</v>
      </c>
    </row>
    <row r="45" spans="1:8" ht="102">
      <c r="A45" s="95" t="s">
        <v>137</v>
      </c>
      <c r="B45" s="60" t="s">
        <v>130</v>
      </c>
      <c r="C45" s="60" t="s">
        <v>104</v>
      </c>
      <c r="D45" s="94">
        <v>0</v>
      </c>
      <c r="E45" s="94">
        <v>90</v>
      </c>
      <c r="F45" s="94">
        <v>0</v>
      </c>
      <c r="G45" s="62">
        <f t="shared" si="3"/>
        <v>0</v>
      </c>
      <c r="H45" s="60" t="s">
        <v>30</v>
      </c>
    </row>
    <row r="46" spans="1:8" ht="33" customHeight="1">
      <c r="A46" s="85" t="s">
        <v>47</v>
      </c>
      <c r="B46" s="85"/>
      <c r="C46" s="85"/>
      <c r="D46" s="85"/>
      <c r="E46" s="85"/>
      <c r="F46" s="85"/>
      <c r="G46" s="85"/>
      <c r="H46" s="85"/>
    </row>
    <row r="47" spans="1:8" ht="55.5" customHeight="1">
      <c r="A47" s="60" t="s">
        <v>92</v>
      </c>
      <c r="B47" s="60" t="s">
        <v>87</v>
      </c>
      <c r="C47" s="60" t="s">
        <v>84</v>
      </c>
      <c r="D47" s="71">
        <v>1776</v>
      </c>
      <c r="E47" s="71">
        <v>2107</v>
      </c>
      <c r="F47" s="71">
        <v>203.5</v>
      </c>
      <c r="G47" s="71">
        <f>F47/E47*100</f>
        <v>9.6582819174181296</v>
      </c>
      <c r="H47" s="60" t="s">
        <v>102</v>
      </c>
    </row>
    <row r="48" spans="1:8" ht="55.5" customHeight="1">
      <c r="A48" s="60" t="s">
        <v>91</v>
      </c>
      <c r="B48" s="60" t="s">
        <v>86</v>
      </c>
      <c r="C48" s="60" t="s">
        <v>85</v>
      </c>
      <c r="D48" s="61">
        <v>336</v>
      </c>
      <c r="E48" s="61">
        <v>328</v>
      </c>
      <c r="F48" s="61">
        <v>27</v>
      </c>
      <c r="G48" s="71">
        <f>E48/F48*100</f>
        <v>1214.8148148148148</v>
      </c>
      <c r="H48" s="60" t="s">
        <v>30</v>
      </c>
    </row>
    <row r="49" spans="1:8" ht="55.5" customHeight="1">
      <c r="A49" s="85" t="s">
        <v>48</v>
      </c>
      <c r="B49" s="85"/>
      <c r="C49" s="85"/>
      <c r="D49" s="85"/>
      <c r="E49" s="85"/>
      <c r="F49" s="85"/>
      <c r="G49" s="85"/>
      <c r="H49" s="85"/>
    </row>
    <row r="50" spans="1:8" ht="55.5" customHeight="1">
      <c r="A50" s="60" t="s">
        <v>90</v>
      </c>
      <c r="B50" s="60" t="s">
        <v>88</v>
      </c>
      <c r="C50" s="60" t="s">
        <v>89</v>
      </c>
      <c r="D50" s="71">
        <v>15</v>
      </c>
      <c r="E50" s="71">
        <v>14.5</v>
      </c>
      <c r="F50" s="71">
        <v>14.5</v>
      </c>
      <c r="G50" s="71">
        <f>F50/E50*100</f>
        <v>100</v>
      </c>
      <c r="H50" s="60" t="s">
        <v>30</v>
      </c>
    </row>
    <row r="51" spans="1:8" ht="55.5" customHeight="1">
      <c r="A51" s="85" t="s">
        <v>49</v>
      </c>
      <c r="B51" s="85"/>
      <c r="C51" s="85"/>
      <c r="D51" s="85"/>
      <c r="E51" s="85"/>
      <c r="F51" s="85"/>
      <c r="G51" s="85"/>
      <c r="H51" s="85"/>
    </row>
    <row r="52" spans="1:8" ht="55.5" customHeight="1">
      <c r="A52" s="60" t="s">
        <v>93</v>
      </c>
      <c r="B52" s="60" t="s">
        <v>97</v>
      </c>
      <c r="C52" s="60" t="s">
        <v>73</v>
      </c>
      <c r="D52" s="71">
        <v>20</v>
      </c>
      <c r="E52" s="71">
        <v>22</v>
      </c>
      <c r="F52" s="71">
        <v>20</v>
      </c>
      <c r="G52" s="71">
        <f>F52/E52*100</f>
        <v>90.909090909090907</v>
      </c>
      <c r="H52" s="60" t="s">
        <v>30</v>
      </c>
    </row>
    <row r="53" spans="1:8" ht="55.5" customHeight="1">
      <c r="A53" s="60" t="s">
        <v>94</v>
      </c>
      <c r="B53" s="60" t="s">
        <v>98</v>
      </c>
      <c r="C53" s="60" t="s">
        <v>99</v>
      </c>
      <c r="D53" s="61">
        <v>16</v>
      </c>
      <c r="E53" s="61">
        <v>19</v>
      </c>
      <c r="F53" s="61">
        <v>16</v>
      </c>
      <c r="G53" s="71">
        <f>F53/E53*100</f>
        <v>84.210526315789465</v>
      </c>
      <c r="H53" s="60" t="s">
        <v>30</v>
      </c>
    </row>
    <row r="54" spans="1:8" ht="55.5" customHeight="1">
      <c r="A54" s="60" t="s">
        <v>95</v>
      </c>
      <c r="B54" s="60" t="s">
        <v>100</v>
      </c>
      <c r="C54" s="60" t="s">
        <v>73</v>
      </c>
      <c r="D54" s="71">
        <v>10.8</v>
      </c>
      <c r="E54" s="71">
        <v>11.7</v>
      </c>
      <c r="F54" s="71">
        <v>10.9</v>
      </c>
      <c r="G54" s="71">
        <f>F54/E54*100</f>
        <v>93.162393162393172</v>
      </c>
      <c r="H54" s="60" t="s">
        <v>30</v>
      </c>
    </row>
    <row r="55" spans="1:8" ht="55.5" customHeight="1">
      <c r="A55" s="60" t="s">
        <v>96</v>
      </c>
      <c r="B55" s="60" t="s">
        <v>101</v>
      </c>
      <c r="C55" s="60" t="s">
        <v>64</v>
      </c>
      <c r="D55" s="61">
        <v>875</v>
      </c>
      <c r="E55" s="61">
        <v>489</v>
      </c>
      <c r="F55" s="61">
        <v>0</v>
      </c>
      <c r="G55" s="71">
        <f>F55/E55*100</f>
        <v>0</v>
      </c>
      <c r="H55" s="60" t="s">
        <v>30</v>
      </c>
    </row>
    <row r="56" spans="1:8" ht="33" customHeight="1" collapsed="1"/>
    <row r="57" spans="1:8" ht="33" customHeight="1"/>
  </sheetData>
  <mergeCells count="18">
    <mergeCell ref="A38:A40"/>
    <mergeCell ref="A49:H49"/>
    <mergeCell ref="G1:H1"/>
    <mergeCell ref="D6:G9"/>
    <mergeCell ref="A32:A34"/>
    <mergeCell ref="A35:A37"/>
    <mergeCell ref="A51:H51"/>
    <mergeCell ref="B2:H2"/>
    <mergeCell ref="B3:H3"/>
    <mergeCell ref="B4:H4"/>
    <mergeCell ref="C6:C10"/>
    <mergeCell ref="H6:H10"/>
    <mergeCell ref="B6:B10"/>
    <mergeCell ref="A6:A10"/>
    <mergeCell ref="A17:H17"/>
    <mergeCell ref="A26:H26"/>
    <mergeCell ref="A46:H46"/>
    <mergeCell ref="A11:H11"/>
  </mergeCells>
  <pageMargins left="0.78740157480314965" right="0.78740157480314965" top="1.1811023622047245" bottom="0.59055118110236227" header="0.31496062992125984" footer="0.31496062992125984"/>
  <pageSetup paperSize="9" scale="84" fitToHeight="0" orientation="landscape" r:id="rId1"/>
  <rowBreaks count="4" manualBreakCount="4">
    <brk id="18" max="7" man="1"/>
    <brk id="25" max="7" man="1"/>
    <brk id="35" max="7" man="1"/>
    <brk id="4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2022-07-06T05:56:27Z</cp:lastPrinted>
  <dcterms:created xsi:type="dcterms:W3CDTF">2016-02-08T09:12:28Z</dcterms:created>
  <dcterms:modified xsi:type="dcterms:W3CDTF">2022-07-08T13:13:07Z</dcterms:modified>
</cp:coreProperties>
</file>