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firstSheet="2" activeTab="2"/>
  </bookViews>
  <sheets>
    <sheet name="1 полугодие 2015 года" sheetId="1" state="hidden" r:id="rId1"/>
    <sheet name="год" sheetId="2" state="hidden" r:id="rId2"/>
    <sheet name="Соц-эк показатели" sheetId="3" r:id="rId3"/>
    <sheet name="Показатели транспортной работы" sheetId="4" state="hidden" r:id="rId4"/>
    <sheet name="зп" sheetId="5" state="hidden" r:id="rId5"/>
    <sheet name="ЗП1" sheetId="6" state="hidden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<sst xmlns="http://schemas.openxmlformats.org/spreadsheetml/2006/main" count="195" uniqueCount="112">
  <si>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</si>
  <si>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</si>
  <si>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</si>
  <si>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</si>
  <si>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</si>
  <si>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</si>
  <si>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</si>
  <si>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</si>
  <si>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</si>
  <si>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</si>
  <si>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</si>
  <si>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</si>
  <si>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</si>
  <si>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</si>
  <si>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</si>
  <si>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</si>
  <si>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</si>
  <si>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</si>
  <si>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</si>
  <si>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</si>
  <si>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</si>
  <si>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</si>
  <si>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</si>
  <si>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</si>
  <si>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</si>
  <si>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</si>
  <si>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</si>
  <si>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</si>
  <si>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</si>
  <si>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</si>
  <si>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</si>
  <si>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</si>
  <si>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</si>
  <si>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</si>
  <si>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</si>
  <si>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</si>
  <si>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</si>
  <si>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</si>
  <si>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</si>
  <si>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</si>
  <si>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</si>
  <si>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</si>
  <si>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</si>
  <si>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</si>
  <si>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</si>
  <si>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</si>
  <si>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</si>
  <si>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</si>
  <si>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</si>
  <si>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</si>
  <si>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</si>
  <si>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</si>
  <si>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</si>
  <si>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</si>
  <si>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</si>
  <si>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</si>
  <si>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</si>
  <si>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</si>
  <si>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</si>
  <si>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</si>
  <si>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</si>
  <si>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</si>
  <si>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</si>
  <si>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</si>
  <si>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</si>
  <si>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</si>
  <si>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</si>
  <si>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</si>
  <si>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</si>
  <si>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</si>
  <si>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</si>
  <si>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</si>
  <si>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</si>
  <si>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</si>
  <si>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</si>
  <si>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</si>
  <si>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</si>
  <si>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</si>
  <si>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</si>
  <si>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</si>
  <si>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</si>
  <si>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</si>
  <si>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</si>
  <si>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</si>
  <si>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</si>
  <si>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</si>
  <si>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</si>
  <si>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</si>
  <si>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</si>
  <si>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</si>
  <si>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</si>
  <si>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</si>
  <si>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</si>
  <si>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</si>
  <si>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</si>
  <si>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</si>
  <si>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</si>
  <si>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</si>
  <si>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</si>
  <si>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</si>
  <si>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</si>
  <si>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</si>
  <si>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</si>
  <si>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</si>
  <si>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</si>
  <si>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2014 год</t>
  </si>
  <si>
    <t>2015 год</t>
  </si>
  <si>
    <t>факт 2015 года</t>
  </si>
  <si>
    <t>декабрь
  2014 года</t>
  </si>
  <si>
    <t>декабрь
  2015 года</t>
  </si>
  <si>
    <t>Кассовое исполнение по состоянию 
на 31 декабря
2015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</si>
  <si>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декабря 2015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</si>
</sst>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N25" sqref="N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100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customHeight="1" hidden="1">
      <c r="A29" s="254"/>
      <c r="B29" s="204" t="s">
        <v>72</v>
      </c>
      <c r="C29" s="208"/>
      <c r="D29" s="219"/>
      <c r="E29" s="214" t="e">
        <f>D29/C29*100</f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>D30/C30*100</f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>D31/C31*100</f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5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aca="true" t="shared" si="1" ref="E34:E43">D34/C34*100</f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J27" sqref="J27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111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110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7773.1617</v>
      </c>
      <c r="D26" s="260">
        <v>6067.0774</v>
      </c>
      <c r="E26" s="261">
        <f aca="true" t="shared" si="1" ref="E26:E43">D26/C26*100</f>
        <v>78.05160414969883</v>
      </c>
    </row>
    <row r="27" spans="1:5" ht="52.5" customHeight="1" thickBot="1">
      <c r="A27" s="201"/>
      <c r="B27" s="205" t="s">
        <v>86</v>
      </c>
      <c r="C27" s="224">
        <f>C28+C32+C33</f>
        <v>7222.741300000001</v>
      </c>
      <c r="D27" s="225">
        <f>D28+D32+D33</f>
        <v>5531.7627999999995</v>
      </c>
      <c r="E27" s="226">
        <f t="shared" si="1"/>
        <v>76.58813420328372</v>
      </c>
    </row>
    <row r="28" spans="1:5" ht="44.25" customHeight="1" thickBot="1">
      <c r="A28" s="262">
        <v>1</v>
      </c>
      <c r="B28" s="188" t="s">
        <v>80</v>
      </c>
      <c r="C28" s="211">
        <v>509.1591</v>
      </c>
      <c r="D28" s="222">
        <v>471.3686</v>
      </c>
      <c r="E28" s="217">
        <f t="shared" si="1"/>
        <v>92.57786024054171</v>
      </c>
    </row>
    <row r="29" spans="1:5" ht="35.25" customHeight="1" hidden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6679.1522</v>
      </c>
      <c r="D32" s="275">
        <v>5048.7192</v>
      </c>
      <c r="E32" s="276">
        <f t="shared" si="1"/>
        <v>75.58922223691802</v>
      </c>
    </row>
    <row r="33" spans="1:5" ht="44.25" customHeight="1" thickBot="1">
      <c r="A33" s="268">
        <v>3</v>
      </c>
      <c r="B33" s="269" t="s">
        <v>81</v>
      </c>
      <c r="C33" s="270">
        <v>34.43</v>
      </c>
      <c r="D33" s="271">
        <v>11.675</v>
      </c>
      <c r="E33" s="272">
        <f t="shared" si="1"/>
        <v>33.90938135347081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t="shared" si="1"/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L1" sqref="L1:L2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2" t="s">
        <v>31</v>
      </c>
      <c r="B1" s="282"/>
      <c r="C1" s="282"/>
      <c r="D1" s="282"/>
      <c r="E1" s="282"/>
      <c r="F1" s="282"/>
      <c r="G1" s="282"/>
    </row>
    <row r="2" spans="1:5" ht="18.75" customHeight="1" thickBot="1">
      <c r="A2" s="282"/>
      <c r="B2" s="282"/>
      <c r="C2" s="282"/>
      <c r="D2" s="282"/>
      <c r="E2" s="282"/>
    </row>
    <row r="3" spans="1:7" ht="27.75" customHeight="1">
      <c r="A3" s="287" t="s">
        <v>0</v>
      </c>
      <c r="B3" s="287" t="s">
        <v>76</v>
      </c>
      <c r="C3" s="118"/>
      <c r="D3" s="278" t="s">
        <v>32</v>
      </c>
      <c r="E3" s="278"/>
      <c r="F3" s="278" t="s">
        <v>85</v>
      </c>
      <c r="G3" s="278"/>
    </row>
    <row r="4" spans="1:7" ht="15" customHeight="1">
      <c r="A4" s="288"/>
      <c r="B4" s="288"/>
      <c r="C4" s="290" t="s">
        <v>34</v>
      </c>
      <c r="D4" s="279" t="s">
        <v>105</v>
      </c>
      <c r="E4" s="279" t="s">
        <v>106</v>
      </c>
      <c r="F4" s="279" t="s">
        <v>105</v>
      </c>
      <c r="G4" s="279" t="s">
        <v>106</v>
      </c>
    </row>
    <row r="5" spans="1:7" ht="12.75" customHeight="1">
      <c r="A5" s="288"/>
      <c r="B5" s="288"/>
      <c r="C5" s="291"/>
      <c r="D5" s="280"/>
      <c r="E5" s="280"/>
      <c r="F5" s="280"/>
      <c r="G5" s="280"/>
    </row>
    <row r="6" spans="1:7" ht="13.5" customHeight="1" thickBot="1">
      <c r="A6" s="289"/>
      <c r="B6" s="289"/>
      <c r="C6" s="292"/>
      <c r="D6" s="281"/>
      <c r="E6" s="281"/>
      <c r="F6" s="281"/>
      <c r="G6" s="281"/>
    </row>
    <row r="7" spans="1:7" ht="45" customHeight="1">
      <c r="A7" s="119" t="s">
        <v>35</v>
      </c>
      <c r="B7" s="120" t="s">
        <v>99</v>
      </c>
      <c r="C7" s="121">
        <v>40.029</v>
      </c>
      <c r="D7" s="122">
        <v>30255</v>
      </c>
      <c r="E7" s="122">
        <v>28645</v>
      </c>
      <c r="F7" s="122">
        <v>1670</v>
      </c>
      <c r="G7" s="122">
        <v>1049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94.67856552635928</v>
      </c>
      <c r="F8" s="126"/>
      <c r="G8" s="126">
        <f>G7/F7*100</f>
        <v>62.814371257485035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10402394.3</v>
      </c>
      <c r="E9" s="130">
        <v>10641143.3</v>
      </c>
      <c r="F9" s="130">
        <v>486397.7</v>
      </c>
      <c r="G9" s="130">
        <v>311033.2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102.29513507289374</v>
      </c>
      <c r="F10" s="134"/>
      <c r="G10" s="134">
        <f>G9/F9*100</f>
        <v>63.94627277226023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28652</v>
      </c>
      <c r="E11" s="122">
        <v>30957</v>
      </c>
      <c r="F11" s="122">
        <v>24271.3</v>
      </c>
      <c r="G11" s="122">
        <v>24708.7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108.04481362557587</v>
      </c>
      <c r="F12" s="134"/>
      <c r="G12" s="134">
        <f>G11/F11*100</f>
        <v>101.8021284397622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83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83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84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5"/>
      <c r="B17" s="286"/>
      <c r="C17" s="286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sheetProtection/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6" t="s">
        <v>68</v>
      </c>
      <c r="B1" s="297"/>
      <c r="C1" s="297"/>
      <c r="D1" s="297"/>
      <c r="E1" s="297"/>
      <c r="F1" s="297"/>
      <c r="G1" s="297"/>
    </row>
    <row r="2" spans="1:7" ht="54" customHeight="1" thickBot="1">
      <c r="A2" s="298" t="s">
        <v>0</v>
      </c>
      <c r="B2" s="301" t="s">
        <v>1</v>
      </c>
      <c r="C2" s="2" t="s">
        <v>2</v>
      </c>
      <c r="D2" s="3" t="s">
        <v>2</v>
      </c>
      <c r="E2" s="304" t="s">
        <v>69</v>
      </c>
      <c r="F2" s="304" t="s">
        <v>70</v>
      </c>
      <c r="G2" s="307" t="s">
        <v>3</v>
      </c>
    </row>
    <row r="3" spans="1:7" ht="12.75" customHeight="1" hidden="1">
      <c r="A3" s="299"/>
      <c r="B3" s="302"/>
      <c r="C3" s="310">
        <v>2001</v>
      </c>
      <c r="D3" s="312">
        <v>2002</v>
      </c>
      <c r="E3" s="305"/>
      <c r="F3" s="305"/>
      <c r="G3" s="308"/>
    </row>
    <row r="4" spans="1:7" ht="15.75" customHeight="1" hidden="1" thickBot="1">
      <c r="A4" s="300"/>
      <c r="B4" s="303"/>
      <c r="C4" s="311"/>
      <c r="D4" s="313"/>
      <c r="E4" s="306"/>
      <c r="F4" s="306"/>
      <c r="G4" s="309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3"/>
      <c r="B38" s="294"/>
      <c r="C38" s="294"/>
      <c r="D38" s="295"/>
      <c r="E38" s="295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9"/>
      <c r="I8" s="250">
        <f>I7/H7*100</f>
        <v>96.93294538277483</v>
      </c>
      <c r="J8" s="251"/>
      <c r="K8" s="250">
        <f>K7/G7*100</f>
        <v>108.77044080869176</v>
      </c>
    </row>
    <row r="13" spans="1:11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8" width="16.140625" style="0" customWidth="1"/>
    <col min="9" max="9" width="16.00390625" style="0" customWidth="1"/>
    <col min="10" max="10" width="15.57421875" style="0" customWidth="1"/>
    <col min="11" max="11" width="14.57421875" style="0" hidden="1" customWidth="1"/>
    <col min="12" max="12" width="15.8515625" style="0" customWidth="1"/>
  </cols>
  <sheetData>
    <row r="1" spans="1:12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J2" s="183"/>
      <c r="K2" s="183"/>
      <c r="L2" s="183" t="s">
        <v>67</v>
      </c>
    </row>
    <row r="3" spans="1:12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107</v>
      </c>
      <c r="I3" s="194" t="s">
        <v>108</v>
      </c>
      <c r="J3" s="194" t="s">
        <v>109</v>
      </c>
      <c r="K3" s="229" t="s">
        <v>77</v>
      </c>
      <c r="L3" s="194" t="s">
        <v>98</v>
      </c>
    </row>
    <row r="4" spans="1:12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31373.4</v>
      </c>
      <c r="J4" s="196">
        <v>33278.7</v>
      </c>
      <c r="K4" s="232"/>
      <c r="L4" s="196">
        <v>30150</v>
      </c>
    </row>
    <row r="5" spans="1:12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106.07297902044405</v>
      </c>
      <c r="K5" s="235" t="e">
        <f>K4/#REF!*100</f>
        <v>#REF!</v>
      </c>
      <c r="L5" s="198">
        <f>L4/G4*100</f>
        <v>105.24074474843448</v>
      </c>
    </row>
    <row r="6" spans="1:12" ht="15.75" hidden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21230</v>
      </c>
      <c r="J7" s="244">
        <v>26799.3</v>
      </c>
      <c r="K7" s="245"/>
      <c r="L7" s="244">
        <v>26400</v>
      </c>
    </row>
    <row r="8" spans="1:12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8">
        <f>H7/G7*100</f>
        <v>101.8021284397622</v>
      </c>
      <c r="I8" s="249"/>
      <c r="J8" s="250">
        <f>J7/I7*100</f>
        <v>126.23316062176167</v>
      </c>
      <c r="K8" s="251"/>
      <c r="L8" s="250">
        <f>L7/G7*100</f>
        <v>108.77044080869176</v>
      </c>
    </row>
    <row r="13" spans="1:12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L1"/>
    <mergeCell ref="A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1" sqref="C31:C33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2016-03-02T07:17:01Z</dcterms:modified>
  <cp:category/>
  <cp:version/>
  <cp:contentType/>
  <cp:contentStatus/>
</cp:coreProperties>
</file>